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V:\Unit_3\03_Projekte_Lokal\B101354_NCCS-scenarios_AKE\03_Bearbeitung\Ergebniss-Dateien-fürPublikation\"/>
    </mc:Choice>
  </mc:AlternateContent>
  <xr:revisionPtr revIDLastSave="0" documentId="13_ncr:1_{3550029D-F6D9-4409-A47F-0D04784C1B99}" xr6:coauthVersionLast="47" xr6:coauthVersionMax="47" xr10:uidLastSave="{00000000-0000-0000-0000-000000000000}"/>
  <bookViews>
    <workbookView xWindow="-120" yWindow="-120" windowWidth="29040" windowHeight="15720" tabRatio="900" xr2:uid="{65E78532-06DA-4A84-B43A-2C4D2A016B78}"/>
  </bookViews>
  <sheets>
    <sheet name="results &gt;&gt;" sheetId="157" r:id="rId1"/>
    <sheet name="EEVet" sheetId="153" r:id="rId2"/>
    <sheet name="EEVsek" sheetId="154" r:id="rId3"/>
    <sheet name="THGsek" sheetId="156" r:id="rId4"/>
  </sheets>
  <definedNames>
    <definedName name="__" hidden="1">#REF!</definedName>
    <definedName name="___" hidden="1">#REF!</definedName>
    <definedName name="__123Graph_E" hidden="1">#REF!</definedName>
    <definedName name="__123Graph_F" hidden="1">#REF!</definedName>
    <definedName name="__123Graph_X" hidden="1">#REF!</definedName>
    <definedName name="_09" hidden="1">#REF!</definedName>
    <definedName name="_AMO_UniqueIdentifier" hidden="1">"'616b9063-37c1-42ec-a21c-aef62fab6428'"</definedName>
    <definedName name="a" hidden="1">#REF!</definedName>
    <definedName name="ahh" hidden="1">{"'WE2.2'!$A$1:$O$22"}</definedName>
    <definedName name="Grafiken_Hamburg_2" hidden="1">{0}</definedName>
    <definedName name="HTML_CodePage" hidden="1">1252</definedName>
    <definedName name="HTML_Control" hidden="1">{"'WE2.2'!$A$1:$O$22"}</definedName>
    <definedName name="HTML_Description" hidden="1">""</definedName>
    <definedName name="HTML_Email" hidden="1">""</definedName>
    <definedName name="HTML_Header" hidden="1">"Tab1.1.1"</definedName>
    <definedName name="HTML_LastUpdate" hidden="1">"24.08.2005"</definedName>
    <definedName name="HTML_LineAfter" hidden="1">FALSE</definedName>
    <definedName name="HTML_LineBefore" hidden="1">FALSE</definedName>
    <definedName name="HTML_Name" hidden="1">"hense02"</definedName>
    <definedName name="HTML_OBDlg2" hidden="1">TRUE</definedName>
    <definedName name="HTML_OBDlg4" hidden="1">TRUE</definedName>
    <definedName name="HTML_OS" hidden="1">0</definedName>
    <definedName name="HTML_PathFile" hidden="1">"H:\daten\Internet\SeiteAG05\WE22-roh.htm"</definedName>
    <definedName name="HTML_Title" hidden="1">"AusgErgeb"</definedName>
    <definedName name="na" hidden="1">#REF!</definedName>
    <definedName name="neu" hidden="1">{"'WE2.2'!$A$1:$O$22"}</definedName>
    <definedName name="sdf" hidden="1">#REF!</definedName>
    <definedName name="ss" hidden="1">#REF!</definedName>
    <definedName name="Szenario">#REF!</definedName>
    <definedName name="TESTNAME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56" l="1"/>
  <c r="AQ22" i="156"/>
  <c r="BG22" i="156"/>
  <c r="CE22" i="156"/>
  <c r="AA22" i="156"/>
  <c r="BO22" i="156"/>
  <c r="K22" i="156"/>
  <c r="AI22" i="156"/>
  <c r="AY22" i="156"/>
  <c r="BW22" i="156"/>
  <c r="CM22" i="156"/>
  <c r="C22" i="156"/>
  <c r="CR22" i="156" l="1"/>
  <c r="CQ22" i="156"/>
  <c r="CO22" i="156"/>
  <c r="CI22" i="156"/>
  <c r="CH22" i="156"/>
  <c r="CG22" i="156"/>
  <c r="CF22" i="156"/>
  <c r="CC22" i="156"/>
  <c r="CB22" i="156"/>
  <c r="CA22" i="156"/>
  <c r="BX22" i="156"/>
  <c r="BU22" i="156"/>
  <c r="BP22" i="156"/>
  <c r="CP22" i="156"/>
  <c r="CK22" i="156"/>
  <c r="BS22" i="156"/>
  <c r="BQ22" i="156"/>
  <c r="BL22" i="156"/>
  <c r="BE22" i="156"/>
  <c r="BD22" i="156"/>
  <c r="AV22" i="156"/>
  <c r="AU22" i="156"/>
  <c r="AT22" i="156"/>
  <c r="AS22" i="156"/>
  <c r="AM22" i="156"/>
  <c r="AK22" i="156"/>
  <c r="AJ22" i="156"/>
  <c r="BK22" i="156"/>
  <c r="BI22" i="156"/>
  <c r="AZ22" i="156"/>
  <c r="AW22" i="156"/>
  <c r="AG22" i="156"/>
  <c r="AF22" i="156"/>
  <c r="AE22" i="156"/>
  <c r="AD22" i="156"/>
  <c r="AC22" i="156"/>
  <c r="AB22" i="156"/>
  <c r="Y22" i="156"/>
  <c r="X22" i="156"/>
  <c r="L22" i="156"/>
  <c r="M22" i="156"/>
  <c r="W22" i="156" l="1"/>
  <c r="AN22" i="156"/>
  <c r="BB22" i="156"/>
  <c r="BZ22" i="156"/>
  <c r="CJ22" i="156"/>
  <c r="T22" i="156"/>
  <c r="O22" i="156"/>
  <c r="Q22" i="156"/>
  <c r="N22" i="156"/>
  <c r="U22" i="156"/>
  <c r="V22" i="156"/>
  <c r="AL22" i="156"/>
  <c r="BM22" i="156"/>
  <c r="P22" i="156"/>
  <c r="BY22" i="156"/>
  <c r="BC22" i="156"/>
  <c r="CN22" i="156"/>
  <c r="AO22" i="156"/>
  <c r="AR22" i="156"/>
  <c r="BA22" i="156"/>
  <c r="BH22" i="156"/>
  <c r="BJ22" i="156"/>
  <c r="BR22" i="156"/>
  <c r="BT22" i="156"/>
  <c r="CS22" i="156"/>
  <c r="E22" i="156"/>
  <c r="F22" i="156"/>
  <c r="G22" i="156"/>
  <c r="H22" i="156"/>
  <c r="I22" i="156"/>
  <c r="D22" i="156" l="1"/>
  <c r="B30" i="154" l="1"/>
  <c r="D31" i="154"/>
  <c r="D32" i="154" s="1"/>
  <c r="E31" i="154"/>
  <c r="E32" i="154" s="1"/>
  <c r="F31" i="154"/>
  <c r="F32" i="154" s="1"/>
  <c r="G31" i="154"/>
  <c r="G32" i="154" s="1"/>
  <c r="H31" i="154"/>
  <c r="H32" i="154" s="1"/>
  <c r="I31" i="154"/>
  <c r="I32" i="154" s="1"/>
  <c r="C31" i="154"/>
  <c r="C32" i="154" s="1"/>
  <c r="D14" i="156" l="1"/>
  <c r="T15" i="153"/>
  <c r="T31" i="153" s="1"/>
  <c r="S15" i="153"/>
  <c r="S31" i="153" s="1"/>
  <c r="AB15" i="153"/>
  <c r="AB31" i="153" s="1"/>
  <c r="AA15" i="153"/>
  <c r="AA31" i="153" s="1"/>
  <c r="C14" i="156" l="1"/>
  <c r="C17" i="156" s="1"/>
  <c r="L14" i="156"/>
  <c r="AJ15" i="153"/>
  <c r="AJ31" i="153" s="1"/>
  <c r="T11" i="154"/>
  <c r="S11" i="154"/>
  <c r="K14" i="156" l="1"/>
  <c r="T14" i="156"/>
  <c r="AI15" i="153"/>
  <c r="AI31" i="153" s="1"/>
  <c r="AR15" i="153"/>
  <c r="AR31" i="153" s="1"/>
  <c r="AA11" i="154"/>
  <c r="AB11" i="154"/>
  <c r="AQ15" i="153"/>
  <c r="AQ31" i="153" s="1"/>
  <c r="S14" i="156" l="1"/>
  <c r="AB14" i="156"/>
  <c r="AZ15" i="153"/>
  <c r="AZ31" i="153" s="1"/>
  <c r="AJ11" i="154"/>
  <c r="AI11" i="154"/>
  <c r="AY15" i="153"/>
  <c r="AY31" i="153" s="1"/>
  <c r="AA14" i="156" l="1"/>
  <c r="AJ14" i="156"/>
  <c r="BH15" i="153"/>
  <c r="BH31" i="153" s="1"/>
  <c r="AQ11" i="154"/>
  <c r="AR11" i="154"/>
  <c r="BG15" i="153"/>
  <c r="BG31" i="153" s="1"/>
  <c r="AI14" i="156" l="1"/>
  <c r="AR14" i="156"/>
  <c r="BP15" i="153"/>
  <c r="BP31" i="153" s="1"/>
  <c r="AZ11" i="154"/>
  <c r="AY11" i="154"/>
  <c r="BO15" i="153"/>
  <c r="BO31" i="153" s="1"/>
  <c r="AQ14" i="156" l="1"/>
  <c r="AZ14" i="156"/>
  <c r="BG11" i="154"/>
  <c r="BH11" i="154"/>
  <c r="BW15" i="153"/>
  <c r="BW31" i="153" s="1"/>
  <c r="AY14" i="156" l="1"/>
  <c r="BH14" i="156"/>
  <c r="BX15" i="153"/>
  <c r="BX31" i="153" s="1"/>
  <c r="BP11" i="154"/>
  <c r="BO11" i="154"/>
  <c r="CE15" i="153"/>
  <c r="CE31" i="153" s="1"/>
  <c r="CM15" i="153"/>
  <c r="CM31" i="153" s="1"/>
  <c r="CF15" i="153"/>
  <c r="CF31" i="153" s="1"/>
  <c r="CN15" i="153"/>
  <c r="CN31" i="153" s="1"/>
  <c r="BG14" i="156" l="1"/>
  <c r="BP14" i="156"/>
  <c r="BW11" i="154"/>
  <c r="BX11" i="154"/>
  <c r="CN11" i="154" l="1"/>
  <c r="BO14" i="156"/>
  <c r="BX14" i="156"/>
  <c r="CF11" i="154"/>
  <c r="CE11" i="154"/>
  <c r="CM11" i="154"/>
  <c r="CM26" i="156"/>
  <c r="CE26" i="156"/>
  <c r="BW26" i="156"/>
  <c r="BO26" i="156"/>
  <c r="BG26" i="156"/>
  <c r="AY26" i="156"/>
  <c r="CM14" i="154"/>
  <c r="CE14" i="154"/>
  <c r="BW14" i="154"/>
  <c r="BO14" i="154"/>
  <c r="BG14" i="154"/>
  <c r="AY14" i="154"/>
  <c r="CM18" i="153"/>
  <c r="CE18" i="153"/>
  <c r="BW18" i="153"/>
  <c r="BO18" i="153"/>
  <c r="BG18" i="153"/>
  <c r="AY18" i="153"/>
  <c r="BW14" i="156" l="1"/>
  <c r="CF14" i="156"/>
  <c r="D17" i="156"/>
  <c r="CN14" i="156" l="1"/>
  <c r="CE14" i="156"/>
  <c r="CM14" i="156" l="1"/>
  <c r="B106" i="154"/>
  <c r="B91" i="154"/>
  <c r="B42" i="156"/>
  <c r="B87" i="156"/>
  <c r="B162" i="156"/>
  <c r="B177" i="156"/>
  <c r="B192" i="156"/>
  <c r="AQ26" i="156" l="1"/>
  <c r="AI26" i="156"/>
  <c r="AA26" i="156"/>
  <c r="S26" i="156"/>
  <c r="K26" i="156"/>
  <c r="C26" i="156"/>
  <c r="AQ14" i="154"/>
  <c r="AI14" i="154"/>
  <c r="AA14" i="154"/>
  <c r="S14" i="154"/>
  <c r="K14" i="154"/>
  <c r="C14" i="154"/>
  <c r="C18" i="153"/>
  <c r="CS15" i="153" l="1"/>
  <c r="CK15" i="153"/>
  <c r="CC15" i="153"/>
  <c r="CC31" i="153" s="1"/>
  <c r="BU15" i="153"/>
  <c r="BU31" i="153" s="1"/>
  <c r="BM15" i="153"/>
  <c r="BE15" i="153"/>
  <c r="BE31" i="153" s="1"/>
  <c r="D11" i="154"/>
  <c r="C11" i="154"/>
  <c r="C15" i="153"/>
  <c r="C31" i="153" s="1"/>
  <c r="K18" i="153"/>
  <c r="S18" i="153"/>
  <c r="AA18" i="153"/>
  <c r="AI18" i="153"/>
  <c r="AQ18" i="153"/>
  <c r="BM31" i="153" l="1"/>
  <c r="CK31" i="153"/>
  <c r="CS31" i="153"/>
  <c r="G14" i="156"/>
  <c r="G17" i="156" s="1"/>
  <c r="CS14" i="156"/>
  <c r="CS17" i="156" s="1"/>
  <c r="E14" i="156"/>
  <c r="E17" i="156" s="1"/>
  <c r="BE14" i="156"/>
  <c r="BE17" i="156" s="1"/>
  <c r="I14" i="156"/>
  <c r="I17" i="156" s="1"/>
  <c r="Y14" i="156"/>
  <c r="Y17" i="156" s="1"/>
  <c r="H14" i="156"/>
  <c r="H17" i="156" s="1"/>
  <c r="F14" i="156"/>
  <c r="F17" i="156" s="1"/>
  <c r="BM14" i="156"/>
  <c r="BM17" i="156" s="1"/>
  <c r="CC14" i="156"/>
  <c r="CC17" i="156" s="1"/>
  <c r="AO14" i="156"/>
  <c r="AO17" i="156" s="1"/>
  <c r="CK14" i="156"/>
  <c r="CK17" i="156" s="1"/>
  <c r="AW14" i="156"/>
  <c r="AW17" i="156" s="1"/>
  <c r="K34" i="154"/>
  <c r="K33" i="154"/>
  <c r="K143" i="154"/>
  <c r="H11" i="154"/>
  <c r="K138" i="154"/>
  <c r="K83" i="154"/>
  <c r="K82" i="154"/>
  <c r="G11" i="154"/>
  <c r="K153" i="154"/>
  <c r="I11" i="154"/>
  <c r="K80" i="154"/>
  <c r="E11" i="154"/>
  <c r="AW11" i="154"/>
  <c r="AO11" i="154"/>
  <c r="CS11" i="154"/>
  <c r="K109" i="154"/>
  <c r="K52" i="154"/>
  <c r="K48" i="154"/>
  <c r="K49" i="154"/>
  <c r="K50" i="154"/>
  <c r="K95" i="154"/>
  <c r="K68" i="154"/>
  <c r="K142" i="154"/>
  <c r="K79" i="154"/>
  <c r="K157" i="154"/>
  <c r="K35" i="154"/>
  <c r="CK11" i="154"/>
  <c r="K51" i="154"/>
  <c r="K156" i="154"/>
  <c r="BM11" i="154"/>
  <c r="K128" i="154"/>
  <c r="K67" i="154"/>
  <c r="K127" i="154"/>
  <c r="K94" i="154"/>
  <c r="K110" i="154"/>
  <c r="CC11" i="154"/>
  <c r="Q11" i="154"/>
  <c r="K141" i="154"/>
  <c r="F11" i="154"/>
  <c r="AG11" i="154"/>
  <c r="K154" i="154"/>
  <c r="K155" i="154"/>
  <c r="BE11" i="154"/>
  <c r="K93" i="154"/>
  <c r="K108" i="154"/>
  <c r="K66" i="154"/>
  <c r="K126" i="154"/>
  <c r="K123" i="154"/>
  <c r="BU11" i="154"/>
  <c r="K139" i="154"/>
  <c r="K63" i="154"/>
  <c r="K81" i="154"/>
  <c r="K64" i="154"/>
  <c r="K140" i="154"/>
  <c r="Y11" i="154"/>
  <c r="K78" i="154"/>
  <c r="K158" i="154"/>
  <c r="K65" i="154"/>
  <c r="K125" i="154"/>
  <c r="K124" i="154"/>
  <c r="K15" i="153"/>
  <c r="K31" i="153" s="1"/>
  <c r="L11" i="154"/>
  <c r="K11" i="154"/>
  <c r="L15" i="153"/>
  <c r="L31" i="153" s="1"/>
  <c r="D15" i="153"/>
  <c r="D31" i="153" s="1"/>
  <c r="K111" i="154" l="1"/>
  <c r="L17" i="156"/>
  <c r="K17" i="156"/>
  <c r="Q14" i="156"/>
  <c r="Q17" i="156" s="1"/>
  <c r="K96" i="154"/>
  <c r="K36" i="154"/>
  <c r="K53" i="154"/>
  <c r="AG14" i="156"/>
  <c r="AG17" i="156" s="1"/>
  <c r="M14" i="156"/>
  <c r="M17" i="156" s="1"/>
  <c r="M11" i="154"/>
  <c r="K37" i="153"/>
  <c r="K174" i="153"/>
  <c r="K175" i="153"/>
  <c r="K126" i="153"/>
  <c r="K66" i="153"/>
  <c r="K39" i="153"/>
  <c r="K219" i="153"/>
  <c r="K186" i="153"/>
  <c r="K176" i="153"/>
  <c r="K127" i="153"/>
  <c r="K67" i="153"/>
  <c r="K217" i="153"/>
  <c r="K220" i="153"/>
  <c r="K187" i="153"/>
  <c r="K177" i="153"/>
  <c r="K128" i="153"/>
  <c r="K68" i="153"/>
  <c r="K111" i="153"/>
  <c r="K51" i="153"/>
  <c r="K41" i="153"/>
  <c r="K222" i="153"/>
  <c r="K189" i="153"/>
  <c r="K179" i="153"/>
  <c r="K112" i="153"/>
  <c r="K52" i="153"/>
  <c r="K38" i="153"/>
  <c r="K190" i="153"/>
  <c r="K113" i="153"/>
  <c r="K53" i="153"/>
  <c r="K178" i="153"/>
  <c r="K43" i="153"/>
  <c r="K181" i="153"/>
  <c r="K96" i="153"/>
  <c r="K202" i="153"/>
  <c r="K203" i="153"/>
  <c r="K180" i="153"/>
  <c r="K97" i="153"/>
  <c r="K218" i="153"/>
  <c r="K188" i="153"/>
  <c r="K191" i="153"/>
  <c r="K45" i="153"/>
  <c r="K171" i="153"/>
  <c r="K98" i="153"/>
  <c r="K44" i="153"/>
  <c r="K192" i="153"/>
  <c r="K46" i="153"/>
  <c r="K81" i="153"/>
  <c r="K83" i="153"/>
  <c r="K40" i="153"/>
  <c r="K221" i="153"/>
  <c r="K42" i="153"/>
  <c r="K223" i="153"/>
  <c r="K224" i="153"/>
  <c r="K225" i="153"/>
  <c r="K226" i="153"/>
  <c r="K47" i="153"/>
  <c r="K227" i="153"/>
  <c r="K172" i="153"/>
  <c r="K36" i="153"/>
  <c r="K216" i="153"/>
  <c r="K201" i="153"/>
  <c r="K173" i="153"/>
  <c r="K82" i="153"/>
  <c r="S17" i="156" l="1"/>
  <c r="T17" i="156"/>
  <c r="BU14" i="156"/>
  <c r="BU17" i="156" s="1"/>
  <c r="W14" i="156"/>
  <c r="W17" i="156" s="1"/>
  <c r="X14" i="156"/>
  <c r="X17" i="156" s="1"/>
  <c r="U14" i="156"/>
  <c r="U17" i="156" s="1"/>
  <c r="V14" i="156"/>
  <c r="V17" i="156" s="1"/>
  <c r="K69" i="154"/>
  <c r="K181" i="156"/>
  <c r="V11" i="154"/>
  <c r="K90" i="156"/>
  <c r="K112" i="154"/>
  <c r="K167" i="156"/>
  <c r="K159" i="154"/>
  <c r="K97" i="154"/>
  <c r="K84" i="154"/>
  <c r="K184" i="156"/>
  <c r="K129" i="154"/>
  <c r="K54" i="154"/>
  <c r="K164" i="156"/>
  <c r="K144" i="154"/>
  <c r="U11" i="154"/>
  <c r="N11" i="154"/>
  <c r="K179" i="156"/>
  <c r="K180" i="156"/>
  <c r="K89" i="156"/>
  <c r="K182" i="156"/>
  <c r="K91" i="156"/>
  <c r="K183" i="156"/>
  <c r="K37" i="154"/>
  <c r="K165" i="156"/>
  <c r="K166" i="156"/>
  <c r="K84" i="153"/>
  <c r="M15" i="153"/>
  <c r="M31" i="153" s="1"/>
  <c r="U15" i="153"/>
  <c r="U31" i="153" s="1"/>
  <c r="K114" i="153"/>
  <c r="K204" i="153"/>
  <c r="AC15" i="153"/>
  <c r="K129" i="153"/>
  <c r="K54" i="153"/>
  <c r="K69" i="153"/>
  <c r="K99" i="153"/>
  <c r="E15" i="153"/>
  <c r="E31" i="153" s="1"/>
  <c r="K92" i="156"/>
  <c r="K49" i="156"/>
  <c r="K48" i="156"/>
  <c r="K47" i="156"/>
  <c r="K46" i="156"/>
  <c r="K45" i="156"/>
  <c r="K44" i="156"/>
  <c r="K85" i="156"/>
  <c r="K84" i="156"/>
  <c r="K83" i="156"/>
  <c r="K82" i="156"/>
  <c r="K81" i="156"/>
  <c r="K80" i="156"/>
  <c r="K79" i="156"/>
  <c r="K78" i="156"/>
  <c r="K77" i="156"/>
  <c r="K76" i="156"/>
  <c r="K75" i="156"/>
  <c r="K74" i="156"/>
  <c r="K70" i="156"/>
  <c r="K69" i="156"/>
  <c r="K68" i="156"/>
  <c r="K67" i="156"/>
  <c r="K66" i="156"/>
  <c r="K65" i="156"/>
  <c r="K64" i="156"/>
  <c r="K63" i="156"/>
  <c r="K62" i="156"/>
  <c r="K61" i="156"/>
  <c r="K60" i="156"/>
  <c r="K59" i="156"/>
  <c r="W11" i="154"/>
  <c r="AA17" i="156" l="1"/>
  <c r="AB17" i="156"/>
  <c r="AC31" i="153"/>
  <c r="N14" i="156"/>
  <c r="N17" i="156" s="1"/>
  <c r="K168" i="156"/>
  <c r="AC14" i="156"/>
  <c r="AC17" i="156" s="1"/>
  <c r="O14" i="156"/>
  <c r="O17" i="156" s="1"/>
  <c r="AK15" i="153"/>
  <c r="K109" i="156"/>
  <c r="K135" i="156"/>
  <c r="K151" i="156"/>
  <c r="K124" i="156"/>
  <c r="K197" i="156"/>
  <c r="K139" i="156"/>
  <c r="K119" i="156"/>
  <c r="K107" i="156"/>
  <c r="K55" i="154"/>
  <c r="K138" i="156"/>
  <c r="K108" i="156"/>
  <c r="K137" i="156"/>
  <c r="K121" i="156"/>
  <c r="K122" i="156"/>
  <c r="K150" i="156"/>
  <c r="K123" i="156"/>
  <c r="K38" i="154"/>
  <c r="K198" i="156"/>
  <c r="K152" i="156"/>
  <c r="K125" i="156"/>
  <c r="K113" i="154"/>
  <c r="K196" i="156"/>
  <c r="K153" i="156"/>
  <c r="K126" i="156"/>
  <c r="K195" i="156"/>
  <c r="AF11" i="154"/>
  <c r="K134" i="156"/>
  <c r="K154" i="156"/>
  <c r="K70" i="154"/>
  <c r="K160" i="154"/>
  <c r="K194" i="156"/>
  <c r="O11" i="154"/>
  <c r="K155" i="156"/>
  <c r="K104" i="156"/>
  <c r="K156" i="156"/>
  <c r="K105" i="156"/>
  <c r="K130" i="154"/>
  <c r="K120" i="156"/>
  <c r="AE11" i="154"/>
  <c r="K149" i="156"/>
  <c r="K110" i="156"/>
  <c r="K111" i="156"/>
  <c r="K85" i="154"/>
  <c r="K145" i="154"/>
  <c r="AC11" i="154"/>
  <c r="K136" i="156"/>
  <c r="AD11" i="154"/>
  <c r="K141" i="156"/>
  <c r="K140" i="156"/>
  <c r="K106" i="156"/>
  <c r="K98" i="154"/>
  <c r="K205" i="153"/>
  <c r="K115" i="153"/>
  <c r="K85" i="153"/>
  <c r="F15" i="153"/>
  <c r="F31" i="153" s="1"/>
  <c r="AL15" i="153"/>
  <c r="N15" i="153"/>
  <c r="N31" i="153" s="1"/>
  <c r="K55" i="153"/>
  <c r="K193" i="153"/>
  <c r="V15" i="153"/>
  <c r="V31" i="153" s="1"/>
  <c r="K130" i="153"/>
  <c r="K100" i="153"/>
  <c r="AD15" i="153"/>
  <c r="AD31" i="153" s="1"/>
  <c r="K70" i="153"/>
  <c r="K182" i="153"/>
  <c r="X11" i="154"/>
  <c r="K199" i="156" l="1"/>
  <c r="AI17" i="156"/>
  <c r="AJ17" i="156"/>
  <c r="AL31" i="153"/>
  <c r="AK31" i="153"/>
  <c r="AD14" i="156"/>
  <c r="AD17" i="156" s="1"/>
  <c r="AE14" i="156"/>
  <c r="AE17" i="156" s="1"/>
  <c r="AF14" i="156"/>
  <c r="AF17" i="156" s="1"/>
  <c r="K217" i="156"/>
  <c r="K209" i="156"/>
  <c r="K211" i="156"/>
  <c r="K216" i="156"/>
  <c r="K215" i="156"/>
  <c r="K219" i="156"/>
  <c r="K218" i="156"/>
  <c r="K214" i="156"/>
  <c r="K213" i="156"/>
  <c r="K210" i="156"/>
  <c r="K220" i="156"/>
  <c r="K212" i="156"/>
  <c r="AN14" i="156"/>
  <c r="AN17" i="156" s="1"/>
  <c r="AK14" i="156"/>
  <c r="AK17" i="156" s="1"/>
  <c r="AM14" i="156"/>
  <c r="AM17" i="156" s="1"/>
  <c r="AL14" i="156"/>
  <c r="AL17" i="156" s="1"/>
  <c r="AT15" i="153"/>
  <c r="AS15" i="153"/>
  <c r="K127" i="156"/>
  <c r="K112" i="156"/>
  <c r="K157" i="156"/>
  <c r="K142" i="156"/>
  <c r="AL11" i="154"/>
  <c r="K114" i="154"/>
  <c r="K146" i="154"/>
  <c r="K39" i="154"/>
  <c r="AK11" i="154"/>
  <c r="K131" i="154"/>
  <c r="K56" i="154"/>
  <c r="AM11" i="154"/>
  <c r="K86" i="154"/>
  <c r="AN11" i="154"/>
  <c r="K161" i="154"/>
  <c r="K71" i="154"/>
  <c r="K99" i="154"/>
  <c r="K93" i="156"/>
  <c r="P11" i="154"/>
  <c r="K185" i="156"/>
  <c r="K169" i="156"/>
  <c r="K71" i="153"/>
  <c r="K194" i="153"/>
  <c r="K101" i="153"/>
  <c r="K131" i="153"/>
  <c r="AM15" i="153"/>
  <c r="AM31" i="153" s="1"/>
  <c r="G15" i="153"/>
  <c r="G31" i="153" s="1"/>
  <c r="K56" i="153"/>
  <c r="O15" i="153"/>
  <c r="O31" i="153" s="1"/>
  <c r="AU15" i="153"/>
  <c r="W15" i="153"/>
  <c r="W31" i="153" s="1"/>
  <c r="K206" i="153"/>
  <c r="K86" i="153"/>
  <c r="AE15" i="153"/>
  <c r="AE31" i="153" s="1"/>
  <c r="K116" i="153"/>
  <c r="K50" i="156"/>
  <c r="AR17" i="156" l="1"/>
  <c r="AQ17" i="156"/>
  <c r="AU31" i="153"/>
  <c r="AS31" i="153"/>
  <c r="AT31" i="153"/>
  <c r="P14" i="156"/>
  <c r="P17" i="156" s="1"/>
  <c r="AU14" i="156"/>
  <c r="AU17" i="156" s="1"/>
  <c r="AV14" i="156"/>
  <c r="AV17" i="156" s="1"/>
  <c r="AT14" i="156"/>
  <c r="AT17" i="156" s="1"/>
  <c r="AS14" i="156"/>
  <c r="AS17" i="156" s="1"/>
  <c r="BB15" i="153"/>
  <c r="BC15" i="153"/>
  <c r="BD15" i="153"/>
  <c r="BA15" i="153"/>
  <c r="K200" i="156"/>
  <c r="K72" i="154"/>
  <c r="AT11" i="154"/>
  <c r="K128" i="156"/>
  <c r="K115" i="154"/>
  <c r="AV11" i="154"/>
  <c r="K186" i="156"/>
  <c r="K162" i="154"/>
  <c r="K100" i="154"/>
  <c r="K57" i="154"/>
  <c r="K132" i="154"/>
  <c r="K94" i="156"/>
  <c r="K170" i="156"/>
  <c r="K113" i="156"/>
  <c r="K158" i="156"/>
  <c r="K143" i="156"/>
  <c r="AU11" i="154"/>
  <c r="AS11" i="154"/>
  <c r="K40" i="154"/>
  <c r="K87" i="154"/>
  <c r="K147" i="154"/>
  <c r="P15" i="153"/>
  <c r="P31" i="153" s="1"/>
  <c r="AV15" i="153"/>
  <c r="AV31" i="153" s="1"/>
  <c r="K72" i="153"/>
  <c r="K207" i="153"/>
  <c r="K117" i="153"/>
  <c r="AN15" i="153"/>
  <c r="AN31" i="153" s="1"/>
  <c r="K87" i="153"/>
  <c r="K132" i="153"/>
  <c r="K195" i="153"/>
  <c r="AF15" i="153"/>
  <c r="AF31" i="153" s="1"/>
  <c r="H15" i="153"/>
  <c r="H31" i="153" s="1"/>
  <c r="K57" i="153"/>
  <c r="X15" i="153"/>
  <c r="X31" i="153" s="1"/>
  <c r="K102" i="153"/>
  <c r="K51" i="156"/>
  <c r="AW15" i="153"/>
  <c r="AO15" i="153"/>
  <c r="AO31" i="153" s="1"/>
  <c r="AG15" i="153"/>
  <c r="AG31" i="153" s="1"/>
  <c r="Y15" i="153"/>
  <c r="Q15" i="153"/>
  <c r="Q31" i="153" s="1"/>
  <c r="I15" i="153"/>
  <c r="AY17" i="156" l="1"/>
  <c r="AZ17" i="156"/>
  <c r="I31" i="153"/>
  <c r="Y31" i="153"/>
  <c r="AW31" i="153"/>
  <c r="BB31" i="153"/>
  <c r="BA31" i="153"/>
  <c r="BC31" i="153"/>
  <c r="BD31" i="153"/>
  <c r="BA14" i="156"/>
  <c r="BA17" i="156" s="1"/>
  <c r="BC14" i="156"/>
  <c r="BC17" i="156" s="1"/>
  <c r="BD14" i="156"/>
  <c r="BD17" i="156" s="1"/>
  <c r="BB14" i="156"/>
  <c r="BB17" i="156" s="1"/>
  <c r="BI15" i="153"/>
  <c r="BL15" i="153"/>
  <c r="BK15" i="153"/>
  <c r="BJ15" i="153"/>
  <c r="K201" i="156"/>
  <c r="BA11" i="154"/>
  <c r="K148" i="154"/>
  <c r="K88" i="154"/>
  <c r="BC11" i="154"/>
  <c r="K116" i="154"/>
  <c r="K159" i="156"/>
  <c r="K114" i="156"/>
  <c r="K187" i="156"/>
  <c r="K41" i="154"/>
  <c r="K133" i="154"/>
  <c r="K58" i="154"/>
  <c r="K129" i="156"/>
  <c r="BB11" i="154"/>
  <c r="K171" i="156"/>
  <c r="BD11" i="154"/>
  <c r="K163" i="154"/>
  <c r="K73" i="154"/>
  <c r="K101" i="154"/>
  <c r="K95" i="156"/>
  <c r="K144" i="156"/>
  <c r="K103" i="153"/>
  <c r="K133" i="153"/>
  <c r="K58" i="153"/>
  <c r="K88" i="153"/>
  <c r="K208" i="153"/>
  <c r="K73" i="153"/>
  <c r="K196" i="153"/>
  <c r="K118" i="153"/>
  <c r="K52" i="156"/>
  <c r="BG17" i="156" l="1"/>
  <c r="BH17" i="156"/>
  <c r="BJ31" i="153"/>
  <c r="BK31" i="153"/>
  <c r="BL31" i="153"/>
  <c r="BI31" i="153"/>
  <c r="BI14" i="156"/>
  <c r="BI17" i="156" s="1"/>
  <c r="BK14" i="156"/>
  <c r="BK17" i="156" s="1"/>
  <c r="BL14" i="156"/>
  <c r="BL17" i="156" s="1"/>
  <c r="BJ14" i="156"/>
  <c r="BJ17" i="156" s="1"/>
  <c r="BR15" i="153"/>
  <c r="BS15" i="153"/>
  <c r="BT15" i="153"/>
  <c r="BQ15" i="153"/>
  <c r="K202" i="156"/>
  <c r="BL11" i="154"/>
  <c r="BJ11" i="154"/>
  <c r="K102" i="154"/>
  <c r="K149" i="154"/>
  <c r="K59" i="154"/>
  <c r="K188" i="156"/>
  <c r="K89" i="154"/>
  <c r="K130" i="156"/>
  <c r="BK11" i="154"/>
  <c r="K42" i="154"/>
  <c r="K164" i="154"/>
  <c r="K160" i="156"/>
  <c r="BI11" i="154"/>
  <c r="K117" i="154"/>
  <c r="K96" i="156"/>
  <c r="K74" i="154"/>
  <c r="K172" i="156"/>
  <c r="K115" i="156"/>
  <c r="K145" i="156"/>
  <c r="K134" i="154"/>
  <c r="K209" i="153"/>
  <c r="K119" i="153"/>
  <c r="K89" i="153"/>
  <c r="K59" i="153"/>
  <c r="K134" i="153"/>
  <c r="K104" i="153"/>
  <c r="K74" i="153"/>
  <c r="K197" i="153"/>
  <c r="K53" i="156"/>
  <c r="BP17" i="156" l="1"/>
  <c r="BO17" i="156"/>
  <c r="BQ31" i="153"/>
  <c r="BT31" i="153"/>
  <c r="BS31" i="153"/>
  <c r="BR31" i="153"/>
  <c r="BT14" i="156"/>
  <c r="BT17" i="156" s="1"/>
  <c r="BS14" i="156"/>
  <c r="BS17" i="156" s="1"/>
  <c r="BR14" i="156"/>
  <c r="BR17" i="156" s="1"/>
  <c r="BQ14" i="156"/>
  <c r="BQ17" i="156" s="1"/>
  <c r="BY15" i="153"/>
  <c r="CB15" i="153"/>
  <c r="CA15" i="153"/>
  <c r="BZ15" i="153"/>
  <c r="K203" i="156"/>
  <c r="BT11" i="154"/>
  <c r="BQ11" i="154"/>
  <c r="K189" i="156"/>
  <c r="BS11" i="154"/>
  <c r="K103" i="154"/>
  <c r="K173" i="156"/>
  <c r="K97" i="156"/>
  <c r="BR11" i="154"/>
  <c r="K118" i="154"/>
  <c r="K43" i="154"/>
  <c r="K75" i="153"/>
  <c r="K105" i="153"/>
  <c r="K135" i="153"/>
  <c r="K60" i="153"/>
  <c r="K90" i="153"/>
  <c r="K120" i="153"/>
  <c r="K210" i="153"/>
  <c r="K54" i="156"/>
  <c r="BX17" i="156" l="1"/>
  <c r="BW17" i="156"/>
  <c r="BZ31" i="153"/>
  <c r="CA31" i="153"/>
  <c r="CB31" i="153"/>
  <c r="BY31" i="153"/>
  <c r="BY14" i="156"/>
  <c r="BY17" i="156" s="1"/>
  <c r="BZ14" i="156"/>
  <c r="BZ17" i="156" s="1"/>
  <c r="CB14" i="156"/>
  <c r="CB17" i="156" s="1"/>
  <c r="CA14" i="156"/>
  <c r="CA17" i="156" s="1"/>
  <c r="CH15" i="153"/>
  <c r="CI15" i="153"/>
  <c r="CJ15" i="153"/>
  <c r="CG15" i="153"/>
  <c r="K204" i="156"/>
  <c r="K44" i="154"/>
  <c r="K119" i="154"/>
  <c r="K190" i="156"/>
  <c r="CA11" i="154"/>
  <c r="BY11" i="154"/>
  <c r="K98" i="156"/>
  <c r="K174" i="156"/>
  <c r="CB11" i="154"/>
  <c r="K104" i="154"/>
  <c r="BZ11" i="154"/>
  <c r="K136" i="153"/>
  <c r="K106" i="153"/>
  <c r="K76" i="153"/>
  <c r="K211" i="153"/>
  <c r="K121" i="153"/>
  <c r="K91" i="153"/>
  <c r="K61" i="153"/>
  <c r="K55" i="156"/>
  <c r="CE17" i="156" l="1"/>
  <c r="CM17" i="156"/>
  <c r="CF17" i="156"/>
  <c r="CN17" i="156"/>
  <c r="CG31" i="153"/>
  <c r="CJ31" i="153"/>
  <c r="CI31" i="153"/>
  <c r="CH31" i="153"/>
  <c r="CG14" i="156"/>
  <c r="CG17" i="156" s="1"/>
  <c r="CH14" i="156"/>
  <c r="CH17" i="156" s="1"/>
  <c r="CI14" i="156"/>
  <c r="CI17" i="156" s="1"/>
  <c r="CJ14" i="156"/>
  <c r="CJ17" i="156" s="1"/>
  <c r="K205" i="156"/>
  <c r="CI11" i="154"/>
  <c r="CJ11" i="154"/>
  <c r="K175" i="156"/>
  <c r="CH11" i="154"/>
  <c r="K99" i="156"/>
  <c r="CG11" i="154"/>
  <c r="K212" i="153"/>
  <c r="K107" i="153"/>
  <c r="K62" i="153"/>
  <c r="K137" i="153"/>
  <c r="K92" i="153"/>
  <c r="K122" i="153"/>
  <c r="K77" i="153"/>
  <c r="CO15" i="153" l="1"/>
  <c r="CP15" i="153"/>
  <c r="CP31" i="153" s="1"/>
  <c r="CQ15" i="153"/>
  <c r="CQ31" i="153" s="1"/>
  <c r="CR15" i="153"/>
  <c r="CR31" i="153" s="1"/>
  <c r="CO31" i="153"/>
  <c r="CR14" i="156"/>
  <c r="CR17" i="156" s="1"/>
  <c r="CP14" i="156"/>
  <c r="CP17" i="156" s="1"/>
  <c r="CO14" i="156"/>
  <c r="CO17" i="156" s="1"/>
  <c r="CQ14" i="156"/>
  <c r="CQ17" i="156" s="1"/>
  <c r="CO11" i="154"/>
  <c r="CR11" i="154"/>
  <c r="CP11" i="154"/>
  <c r="K100" i="156"/>
  <c r="CQ11" i="15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BB4741-A230-46A4-A219-02B96C0819AE}" keepAlive="1" name="Abfrage - Ergebnisse_gesamt" description="Verbindung mit der Abfrage 'Ergebnisse_gesamt' in der Arbeitsmappe." type="5" refreshedVersion="8" background="1" saveData="1">
    <dbPr connection="Provider=Microsoft.Mashup.OleDb.1;Data Source=$Workbook$;Location=Ergebnisse_gesamt;Extended Properties=&quot;&quot;" command="SELECT * FROM [Ergebnisse_gesamt]"/>
  </connection>
  <connection id="2" xr16:uid="{5941EE55-7BC4-45D1-BF23-955D2988013C}" keepAlive="1" name="Abfrage - Ergebnisse_SSP0-SPA0" description="Verbindung mit der Abfrage 'Ergebnisse_SSP0-SPA0' in der Arbeitsmappe." type="5" refreshedVersion="8" background="1" saveData="1">
    <dbPr connection="Provider=Microsoft.Mashup.OleDb.1;Data Source=$Workbook$;Location=Ergebnisse_SSP0-SPA0;Extended Properties=&quot;&quot;" command="SELECT * FROM [Ergebnisse_SSP0-SPA0]"/>
  </connection>
  <connection id="3" xr16:uid="{7E7B416B-8F37-43D1-BC12-EB7BBC228E2B}" keepAlive="1" name="Abfrage - Ergebnisse_SSP0-SPA2" description="Verbindung mit der Abfrage 'Ergebnisse_SSP0-SPA2' in der Arbeitsmappe." type="5" refreshedVersion="0" background="1">
    <dbPr connection="Provider=Microsoft.Mashup.OleDb.1;Data Source=$Workbook$;Location=Ergebnisse_SSP0-SPA2;Extended Properties=&quot;&quot;" command="SELECT * FROM [Ergebnisse_SSP0-SPA2]"/>
  </connection>
  <connection id="4" xr16:uid="{3CA0B95F-6243-40C8-A72C-8BCA84BE0B30}" keepAlive="1" name="Abfrage - Ergebnisse_SSP1-SPA0" description="Verbindung mit der Abfrage 'Ergebnisse_SSP1-SPA0' in der Arbeitsmappe." type="5" refreshedVersion="8" background="1">
    <dbPr connection="Provider=Microsoft.Mashup.OleDb.1;Data Source=$Workbook$;Location=Ergebnisse_SSP1-SPA0;Extended Properties=&quot;&quot;" command="SELECT * FROM [Ergebnisse_SSP1-SPA0]"/>
  </connection>
  <connection id="5" xr16:uid="{8CA1D2B9-3E72-49B7-A8AE-88E5D6697A74}" keepAlive="1" name="Abfrage - Ergebnisse_SSP1-SPA1" description="Verbindung mit der Abfrage 'Ergebnisse_SSP1-SPA1' in der Arbeitsmappe." type="5" refreshedVersion="0" background="1">
    <dbPr connection="Provider=Microsoft.Mashup.OleDb.1;Data Source=$Workbook$;Location=Ergebnisse_SSP1-SPA1;Extended Properties=&quot;&quot;" command="SELECT * FROM [Ergebnisse_SSP1-SPA1]"/>
  </connection>
  <connection id="6" xr16:uid="{70AED93F-B5EC-40A4-8675-3476A3D6FFC6}" keepAlive="1" name="Abfrage - Ergebnisse_SSP1-SPA3" description="Verbindung mit der Abfrage 'Ergebnisse_SSP1-SPA3' in der Arbeitsmappe." type="5" refreshedVersion="0" background="1">
    <dbPr connection="Provider=Microsoft.Mashup.OleDb.1;Data Source=$Workbook$;Location=Ergebnisse_SSP1-SPA3;Extended Properties=&quot;&quot;" command="SELECT * FROM [Ergebnisse_SSP1-SPA3]"/>
  </connection>
  <connection id="7" xr16:uid="{1C676BAF-784C-4357-A892-CB42CB307335}" keepAlive="1" name="Abfrage - Ergebnisse_SSP3-SPA0" description="Verbindung mit der Abfrage 'Ergebnisse_SSP3-SPA0' in der Arbeitsmappe." type="5" refreshedVersion="0" background="1">
    <dbPr connection="Provider=Microsoft.Mashup.OleDb.1;Data Source=$Workbook$;Location=Ergebnisse_SSP3-SPA0;Extended Properties=&quot;&quot;" command="SELECT * FROM [Ergebnisse_SSP3-SPA0]"/>
  </connection>
  <connection id="8" xr16:uid="{791C8058-AB0C-49E3-92DF-E4CFD0BC1989}" keepAlive="1" name="Abfrage - Ergebnisse_SSP3-SPA3" description="Verbindung mit der Abfrage 'Ergebnisse_SSP3-SPA3' in der Arbeitsmappe." type="5" refreshedVersion="0" background="1">
    <dbPr connection="Provider=Microsoft.Mashup.OleDb.1;Data Source=$Workbook$;Location=Ergebnisse_SSP3-SPA3;Extended Properties=&quot;&quot;" command="SELECT * FROM [Ergebnisse_SSP3-SPA3]"/>
  </connection>
  <connection id="9" xr16:uid="{339A596E-3BA4-440C-B17E-E66B16C905C2}" keepAlive="1" name="Abfrage - Ergebnisse_SSP4-SPA0" description="Verbindung mit der Abfrage 'Ergebnisse_SSP4-SPA0' in der Arbeitsmappe." type="5" refreshedVersion="0" background="1">
    <dbPr connection="Provider=Microsoft.Mashup.OleDb.1;Data Source=$Workbook$;Location=Ergebnisse_SSP4-SPA0;Extended Properties=&quot;&quot;" command="SELECT * FROM [Ergebnisse_SSP4-SPA0]"/>
  </connection>
  <connection id="10" xr16:uid="{3AF0B276-E477-494C-9034-425CEC258114}" keepAlive="1" name="Abfrage - Ergebnisse_SSP4-SPA1" description="Verbindung mit der Abfrage 'Ergebnisse_SSP4-SPA1' in der Arbeitsmappe." type="5" refreshedVersion="0" background="1">
    <dbPr connection="Provider=Microsoft.Mashup.OleDb.1;Data Source=$Workbook$;Location=Ergebnisse_SSP4-SPA1;Extended Properties=&quot;&quot;" command="SELECT * FROM [Ergebnisse_SSP4-SPA1]"/>
  </connection>
  <connection id="11" xr16:uid="{0BAA13A5-CA55-4DBA-8925-7FB923EAF006}" keepAlive="1" name="Abfrage - Ergebnisse_SSP4-SPA3" description="Verbindung mit der Abfrage 'Ergebnisse_SSP4-SPA3' in der Arbeitsmappe." type="5" refreshedVersion="0" background="1">
    <dbPr connection="Provider=Microsoft.Mashup.OleDb.1;Data Source=$Workbook$;Location=Ergebnisse_SSP4-SPA3;Extended Properties=&quot;&quot;" command="SELECT * FROM [Ergebnisse_SSP4-SPA3]"/>
  </connection>
  <connection id="12" xr16:uid="{88567157-5E4C-47AF-9921-E61D3EB0A3D3}" keepAlive="1" name="Abfrage - Ergebnisse_SSP5-SPA0" description="Verbindung mit der Abfrage 'Ergebnisse_SSP5-SPA0' in der Arbeitsmappe." type="5" refreshedVersion="0" background="1">
    <dbPr connection="Provider=Microsoft.Mashup.OleDb.1;Data Source=$Workbook$;Location=Ergebnisse_SSP5-SPA0;Extended Properties=&quot;&quot;" command="SELECT * FROM [Ergebnisse_SSP5-SPA0]"/>
  </connection>
  <connection id="13" xr16:uid="{35532C67-68E8-41EB-B550-21B3DAE5817C}" keepAlive="1" name="Abfrage - Ergebnisse_SSP5-SPA4" description="Verbindung mit der Abfrage 'Ergebnisse_SSP5-SPA4' in der Arbeitsmappe." type="5" refreshedVersion="0" background="1">
    <dbPr connection="Provider=Microsoft.Mashup.OleDb.1;Data Source=$Workbook$;Location=Ergebnisse_SSP5-SPA4;Extended Properties=&quot;&quot;" command="SELECT * FROM [Ergebnisse_SSP5-SPA4]"/>
  </connection>
  <connection id="14" xr16:uid="{341BAD61-959A-47FE-B219-6D3572EE4A5B}" keepAlive="1" name="Abfrage - mapping_wz" description="Verbindung mit der Abfrage 'mapping_wz' in der Arbeitsmappe." type="5" refreshedVersion="0" background="1">
    <dbPr connection="Provider=Microsoft.Mashup.OleDb.1;Data Source=$Workbook$;Location=mapping_wz;Extended Properties=&quot;&quot;" command="SELECT * FROM [mapping_wz]"/>
  </connection>
</connections>
</file>

<file path=xl/sharedStrings.xml><?xml version="1.0" encoding="utf-8"?>
<sst xmlns="http://schemas.openxmlformats.org/spreadsheetml/2006/main" count="553" uniqueCount="66">
  <si>
    <t>Industrie</t>
  </si>
  <si>
    <t>Verkehr</t>
  </si>
  <si>
    <t>Umwandlung</t>
  </si>
  <si>
    <t>Fernwärme</t>
  </si>
  <si>
    <t>Gase</t>
  </si>
  <si>
    <t>Mineralöle</t>
  </si>
  <si>
    <t>PtX</t>
  </si>
  <si>
    <t>Strom</t>
  </si>
  <si>
    <t>Gebäude</t>
  </si>
  <si>
    <t>Landwirtschaft</t>
  </si>
  <si>
    <t>Luftverkehr</t>
  </si>
  <si>
    <t>Schienenverkehr</t>
  </si>
  <si>
    <t>Straßenverkehr</t>
  </si>
  <si>
    <t>Abfall</t>
  </si>
  <si>
    <t>Summe</t>
  </si>
  <si>
    <t>Erneuerbare</t>
  </si>
  <si>
    <t>Fest fossil</t>
  </si>
  <si>
    <t>Flüssig fossil</t>
  </si>
  <si>
    <t>Gas fossil</t>
  </si>
  <si>
    <t>Fest biogen</t>
  </si>
  <si>
    <t>Gas biogen</t>
  </si>
  <si>
    <t>Wasserstoff</t>
  </si>
  <si>
    <t>SUMME</t>
  </si>
  <si>
    <t>Tabellen und Diagramme nach Energieträger</t>
  </si>
  <si>
    <t>Tabellen und Diagramme nach Sektoren</t>
  </si>
  <si>
    <t>Tabellen und Diagramme je Energieträger</t>
  </si>
  <si>
    <t>Tabellen und Diagramme je Sektor</t>
  </si>
  <si>
    <t>in PJ</t>
  </si>
  <si>
    <t>Konsumgüter</t>
  </si>
  <si>
    <t>Grundstoffe/Baustoffe</t>
  </si>
  <si>
    <t>Weiterverarbeitete Güter</t>
  </si>
  <si>
    <t>PtX (inkl. Wasserstoff)</t>
  </si>
  <si>
    <t>Strom (gesamt)</t>
  </si>
  <si>
    <t>Strom (für Wärmepumpen)</t>
  </si>
  <si>
    <t>Produktherstellung/-nutzung</t>
  </si>
  <si>
    <t>SSP0-SPA0</t>
  </si>
  <si>
    <t>SSP0-SPA2</t>
  </si>
  <si>
    <t>SSP1-SPA0</t>
  </si>
  <si>
    <t>SSP1-SPA1</t>
  </si>
  <si>
    <t>SSP1-SPA3</t>
  </si>
  <si>
    <t>SSP3-SPA0</t>
  </si>
  <si>
    <t>SSP3-SPA3</t>
  </si>
  <si>
    <t>SSP4-SPA0</t>
  </si>
  <si>
    <t>SSP4-SPA1</t>
  </si>
  <si>
    <t>SSP4-SPA3</t>
  </si>
  <si>
    <t>SSP5-SPA0</t>
  </si>
  <si>
    <t>SSP5-SPA4</t>
  </si>
  <si>
    <t>Stromerzeugung</t>
  </si>
  <si>
    <t>Wärmeerzeugung</t>
  </si>
  <si>
    <t>D2023-2100</t>
  </si>
  <si>
    <t>NET (Ausland)</t>
  </si>
  <si>
    <t>Internationaler Flugverkehr</t>
  </si>
  <si>
    <t>Importsaldo</t>
  </si>
  <si>
    <t>Import</t>
  </si>
  <si>
    <t>Export</t>
  </si>
  <si>
    <t>fossiler Anteil</t>
  </si>
  <si>
    <t>Endenergieverbrauch (EEV) - nach Energieträger</t>
  </si>
  <si>
    <t>EE-Wärme / Solar (inkl. UWW aus Gebäuden)</t>
  </si>
  <si>
    <t>Endenergieverbrauch (EEV) - nach Sektoren</t>
  </si>
  <si>
    <t>Treibhausgasemissionen (THG) - nach Sektoren</t>
  </si>
  <si>
    <t>Summe inkl. int. Flug, Nicht-CO2-Wirkung des Flugverkehrs, Nettoemissionen der Importe und Exporte</t>
  </si>
  <si>
    <t>Nicht-CO2-Wirkung Flugverkehr</t>
  </si>
  <si>
    <t>in Mio. t CO2eq; Quellenbilanz</t>
  </si>
  <si>
    <t>Datenstand vom 26.11.2025</t>
  </si>
  <si>
    <t>Herausgegeben von Prognos AG und INFRAS AG</t>
  </si>
  <si>
    <t xml:space="preserve">Kontakt: andreas.kemmler@prognos.com oder quirin.oberpriller@infras.ch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</si>
</sst>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21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</font>
    <font>
      <sz val="10"/>
      <name val="Arial"/>
      <family val="2"/>
    </font>
    <font>
      <sz val="10"/>
      <color theme="1"/>
      <name val="Neue Haas Grotesk Text Pro"/>
      <family val="2"/>
    </font>
    <font>
      <sz val="10"/>
      <color theme="0" tint="-0.14999847407452621"/>
      <name val="Neue Haas Grotesk Text Pro"/>
      <family val="2"/>
    </font>
    <font>
      <b/>
      <sz val="10"/>
      <color theme="1"/>
      <name val="Neue Haas Grotesk Text Pro"/>
      <family val="2"/>
    </font>
    <font>
      <b/>
      <sz val="10"/>
      <color rgb="FFFF0000"/>
      <name val="Neue Haas Grotesk Text Pro"/>
      <family val="2"/>
    </font>
    <font>
      <b/>
      <sz val="10"/>
      <color theme="0" tint="-0.14999847407452621"/>
      <name val="Neue Haas Grotesk Text Pro"/>
      <family val="2"/>
    </font>
    <font>
      <b/>
      <sz val="10"/>
      <color theme="0" tint="-0.249977111117893"/>
      <name val="Neue Haas Grotesk Text Pro"/>
      <family val="2"/>
    </font>
    <font>
      <b/>
      <sz val="10"/>
      <color theme="5"/>
      <name val="Neue Haas Grotesk Text Pro"/>
      <family val="2"/>
    </font>
    <font>
      <sz val="10"/>
      <color theme="5"/>
      <name val="Neue Haas Grotesk Text Pro"/>
      <family val="2"/>
    </font>
    <font>
      <i/>
      <sz val="10"/>
      <color theme="0" tint="-0.249977111117893"/>
      <name val="Neue Haas Grotesk Text Pro"/>
      <family val="2"/>
    </font>
    <font>
      <i/>
      <sz val="10"/>
      <color theme="1"/>
      <name val="Neue Haas Grotesk Text Pro"/>
      <family val="2"/>
    </font>
    <font>
      <b/>
      <sz val="10"/>
      <color rgb="FFFFC000"/>
      <name val="Neue Haas Grotesk Text Pro"/>
      <family val="2"/>
    </font>
    <font>
      <b/>
      <sz val="14"/>
      <color theme="1"/>
      <name val="Neue Haas Grotesk Text Pro"/>
      <family val="2"/>
    </font>
    <font>
      <sz val="10"/>
      <color theme="0" tint="-0.249977111117893"/>
      <name val="Neue Haas Grotesk Text Pro"/>
      <family val="2"/>
    </font>
    <font>
      <sz val="10"/>
      <name val="Neue Haas Grotesk Text Pro"/>
      <family val="2"/>
    </font>
    <font>
      <b/>
      <i/>
      <sz val="10"/>
      <color theme="0" tint="-0.249977111117893"/>
      <name val="Neue Haas Grotesk Text Pro"/>
      <family val="2"/>
    </font>
    <font>
      <sz val="11"/>
      <color rgb="FF00000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/>
    <xf numFmtId="0" fontId="6" fillId="0" borderId="0" xfId="0" applyFont="1"/>
    <xf numFmtId="0" fontId="10" fillId="0" borderId="0" xfId="0" applyFont="1"/>
    <xf numFmtId="1" fontId="11" fillId="0" borderId="0" xfId="0" applyNumberFormat="1" applyFont="1"/>
    <xf numFmtId="1" fontId="4" fillId="0" borderId="0" xfId="0" applyNumberFormat="1" applyFont="1"/>
    <xf numFmtId="9" fontId="4" fillId="0" borderId="0" xfId="1" applyFont="1"/>
    <xf numFmtId="1" fontId="10" fillId="0" borderId="0" xfId="0" applyNumberFormat="1" applyFont="1"/>
    <xf numFmtId="1" fontId="6" fillId="0" borderId="0" xfId="0" applyNumberFormat="1" applyFont="1"/>
    <xf numFmtId="0" fontId="12" fillId="0" borderId="0" xfId="0" applyFont="1"/>
    <xf numFmtId="1" fontId="12" fillId="0" borderId="0" xfId="0" applyNumberFormat="1" applyFont="1"/>
    <xf numFmtId="0" fontId="13" fillId="0" borderId="0" xfId="0" applyFont="1"/>
    <xf numFmtId="165" fontId="4" fillId="0" borderId="0" xfId="0" applyNumberFormat="1" applyFont="1"/>
    <xf numFmtId="9" fontId="13" fillId="0" borderId="0" xfId="1" applyFont="1"/>
    <xf numFmtId="0" fontId="14" fillId="0" borderId="0" xfId="0" applyFont="1"/>
    <xf numFmtId="9" fontId="4" fillId="0" borderId="0" xfId="0" applyNumberFormat="1" applyFont="1"/>
    <xf numFmtId="165" fontId="11" fillId="0" borderId="0" xfId="0" applyNumberFormat="1" applyFont="1"/>
    <xf numFmtId="0" fontId="15" fillId="0" borderId="0" xfId="0" applyFont="1"/>
    <xf numFmtId="165" fontId="10" fillId="0" borderId="0" xfId="0" applyNumberFormat="1" applyFont="1"/>
    <xf numFmtId="165" fontId="6" fillId="0" borderId="0" xfId="0" applyNumberFormat="1" applyFont="1"/>
    <xf numFmtId="165" fontId="12" fillId="0" borderId="0" xfId="0" applyNumberFormat="1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/>
    </xf>
    <xf numFmtId="1" fontId="17" fillId="0" borderId="0" xfId="0" applyNumberFormat="1" applyFont="1"/>
    <xf numFmtId="0" fontId="18" fillId="0" borderId="0" xfId="0" applyFont="1"/>
    <xf numFmtId="0" fontId="19" fillId="2" borderId="0" xfId="0" applyFont="1" applyFill="1"/>
    <xf numFmtId="0" fontId="4" fillId="2" borderId="0" xfId="0" applyFont="1" applyFill="1"/>
    <xf numFmtId="0" fontId="20" fillId="0" borderId="0" xfId="8"/>
  </cellXfs>
  <cellStyles count="9">
    <cellStyle name="Komma 2" xfId="6" xr:uid="{78980DBA-E0AB-4A5B-BD79-305A1EDC8EF2}"/>
    <cellStyle name="Link" xfId="8" builtinId="8"/>
    <cellStyle name="Prozent" xfId="1" builtinId="5"/>
    <cellStyle name="Standard" xfId="0" builtinId="0"/>
    <cellStyle name="Standard 13" xfId="7" xr:uid="{4943B1CF-03A0-4A41-B291-2D6BF320B709}"/>
    <cellStyle name="Standard 2" xfId="3" xr:uid="{FA77E65A-502A-4CA1-9E6E-04DB52245747}"/>
    <cellStyle name="Standard 2 2" xfId="4" xr:uid="{96F37F13-9FCE-45E5-935D-E969655AE3A4}"/>
    <cellStyle name="Standard 2 3" xfId="2" xr:uid="{0889161B-9C32-4FA5-970E-2DFB9F9D9A5B}"/>
    <cellStyle name="Standard 3" xfId="5" xr:uid="{C706CB85-A58F-416D-B860-28CE67FB3229}"/>
  </cellStyles>
  <dxfs count="0"/>
  <tableStyles count="0" defaultTableStyle="TableStyleMedium2" defaultPivotStyle="PivotStyleLight16"/>
  <colors>
    <mruColors>
      <color rgb="FFB27980"/>
      <color rgb="FF33CCCC"/>
      <color rgb="FFFFFF99"/>
      <color rgb="FFFFFFCC"/>
      <color rgb="FF009999"/>
      <color rgb="FF639CCF"/>
      <color rgb="FFB7BCBF"/>
      <color rgb="FF262626"/>
      <color rgb="FF99495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EEVet!$B$36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EEVet!$C$36:$I$36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2.2236481093138982</c:v>
                </c:pt>
                <c:pt idx="3">
                  <c:v>0.63749954839715217</c:v>
                </c:pt>
                <c:pt idx="4">
                  <c:v>0.1583723368772835</c:v>
                </c:pt>
                <c:pt idx="5">
                  <c:v>9.5935441384664734E-3</c:v>
                </c:pt>
                <c:pt idx="6">
                  <c:v>-2.421851395162131E-5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FB48-4047-85F7-A6A4193BB04B}"/>
            </c:ext>
          </c:extLst>
        </c:ser>
        <c:ser>
          <c:idx val="1"/>
          <c:order val="1"/>
          <c:tx>
            <c:strRef>
              <c:f>EEVet!$B$37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EEVet!$C$37:$I$37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2.2135755901851999</c:v>
                </c:pt>
                <c:pt idx="3">
                  <c:v>0.61645697209532302</c:v>
                </c:pt>
                <c:pt idx="4">
                  <c:v>0.14268162342128513</c:v>
                </c:pt>
                <c:pt idx="5">
                  <c:v>4.5232786564830107E-3</c:v>
                </c:pt>
                <c:pt idx="6">
                  <c:v>-4.2940523263828162E-3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FB48-4047-85F7-A6A4193BB04B}"/>
            </c:ext>
          </c:extLst>
        </c:ser>
        <c:ser>
          <c:idx val="2"/>
          <c:order val="2"/>
          <c:tx>
            <c:strRef>
              <c:f>EEVet!$B$38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EEVet!$C$38:$I$38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2.6420484110239602</c:v>
                </c:pt>
                <c:pt idx="3">
                  <c:v>0.96560702811257504</c:v>
                </c:pt>
                <c:pt idx="4">
                  <c:v>0.32271841185880035</c:v>
                </c:pt>
                <c:pt idx="5">
                  <c:v>2.7768167886209276E-2</c:v>
                </c:pt>
                <c:pt idx="6">
                  <c:v>7.4484202166857474E-5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FB48-4047-85F7-A6A4193BB04B}"/>
            </c:ext>
          </c:extLst>
        </c:ser>
        <c:ser>
          <c:idx val="3"/>
          <c:order val="3"/>
          <c:tx>
            <c:strRef>
              <c:f>EEVet!$B$39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EEVet!$C$39:$I$39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2.6296097978962072</c:v>
                </c:pt>
                <c:pt idx="3">
                  <c:v>0.92864864690444748</c:v>
                </c:pt>
                <c:pt idx="4">
                  <c:v>0.29232257151179719</c:v>
                </c:pt>
                <c:pt idx="5">
                  <c:v>9.8154689973424213E-3</c:v>
                </c:pt>
                <c:pt idx="6">
                  <c:v>-1.9646949354730811E-2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FB48-4047-85F7-A6A4193BB04B}"/>
            </c:ext>
          </c:extLst>
        </c:ser>
        <c:ser>
          <c:idx val="4"/>
          <c:order val="4"/>
          <c:tx>
            <c:strRef>
              <c:f>EEVet!$B$40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EEVet!$C$40:$I$40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2.6464191767264014</c:v>
                </c:pt>
                <c:pt idx="3">
                  <c:v>0.97130157497533576</c:v>
                </c:pt>
                <c:pt idx="4">
                  <c:v>0.32629697344423597</c:v>
                </c:pt>
                <c:pt idx="5">
                  <c:v>2.9207236833275724E-2</c:v>
                </c:pt>
                <c:pt idx="6">
                  <c:v>1.3606381087836008E-3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FB48-4047-85F7-A6A4193BB04B}"/>
            </c:ext>
          </c:extLst>
        </c:ser>
        <c:ser>
          <c:idx val="5"/>
          <c:order val="5"/>
          <c:tx>
            <c:strRef>
              <c:f>EEVet!$B$41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EEVet!$C$41:$I$41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2.3231744992640273</c:v>
                </c:pt>
                <c:pt idx="3">
                  <c:v>0.85728457678992254</c:v>
                </c:pt>
                <c:pt idx="4">
                  <c:v>0.30335048169917361</c:v>
                </c:pt>
                <c:pt idx="5">
                  <c:v>4.6123578751448485E-2</c:v>
                </c:pt>
                <c:pt idx="6">
                  <c:v>3.2671138074030708E-2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FB48-4047-85F7-A6A4193BB04B}"/>
            </c:ext>
          </c:extLst>
        </c:ser>
        <c:ser>
          <c:idx val="6"/>
          <c:order val="6"/>
          <c:tx>
            <c:strRef>
              <c:f>EEVet!$B$42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EEVet!$C$42:$I$42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2.3254782178454025</c:v>
                </c:pt>
                <c:pt idx="3">
                  <c:v>0.85989798730335365</c:v>
                </c:pt>
                <c:pt idx="4">
                  <c:v>0.3049426945533234</c:v>
                </c:pt>
                <c:pt idx="5">
                  <c:v>4.6780652368873604E-2</c:v>
                </c:pt>
                <c:pt idx="6">
                  <c:v>3.3257968665560009E-2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E-4A6E-BDC9-6DBF0BF1E399}"/>
            </c:ext>
          </c:extLst>
        </c:ser>
        <c:ser>
          <c:idx val="7"/>
          <c:order val="7"/>
          <c:tx>
            <c:strRef>
              <c:f>EEVet!$B$43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EEVet!$C$43:$I$43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2.8937429526697662</c:v>
                </c:pt>
                <c:pt idx="3">
                  <c:v>0.93273395774297763</c:v>
                </c:pt>
                <c:pt idx="4">
                  <c:v>0.27738840168502316</c:v>
                </c:pt>
                <c:pt idx="5">
                  <c:v>2.6029591511933077E-2</c:v>
                </c:pt>
                <c:pt idx="6">
                  <c:v>1.2028366673763381E-2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3E-4A6E-BDC9-6DBF0BF1E399}"/>
            </c:ext>
          </c:extLst>
        </c:ser>
        <c:ser>
          <c:idx val="8"/>
          <c:order val="8"/>
          <c:tx>
            <c:strRef>
              <c:f>EEVet!$B$44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EEVet!$C$44:$I$44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2.8622157497977367</c:v>
                </c:pt>
                <c:pt idx="3">
                  <c:v>0.88318884806457598</c:v>
                </c:pt>
                <c:pt idx="4">
                  <c:v>0.24137222804898018</c:v>
                </c:pt>
                <c:pt idx="5">
                  <c:v>1.2961742107816244E-2</c:v>
                </c:pt>
                <c:pt idx="6">
                  <c:v>6.0312509940123045E-4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3E-4A6E-BDC9-6DBF0BF1E399}"/>
            </c:ext>
          </c:extLst>
        </c:ser>
        <c:ser>
          <c:idx val="9"/>
          <c:order val="9"/>
          <c:tx>
            <c:strRef>
              <c:f>EEVet!$B$45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EEVet!$C$45:$I$45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2.9016909327517659</c:v>
                </c:pt>
                <c:pt idx="3">
                  <c:v>0.94074708429640408</c:v>
                </c:pt>
                <c:pt idx="4">
                  <c:v>0.28180638625969845</c:v>
                </c:pt>
                <c:pt idx="5">
                  <c:v>2.7266091339954567E-2</c:v>
                </c:pt>
                <c:pt idx="6">
                  <c:v>1.3001188629390998E-2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3E-4A6E-BDC9-6DBF0BF1E399}"/>
            </c:ext>
          </c:extLst>
        </c:ser>
        <c:ser>
          <c:idx val="10"/>
          <c:order val="10"/>
          <c:tx>
            <c:strRef>
              <c:f>EEVet!$B$46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EEVet!$C$46:$I$46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2.9243064841122908</c:v>
                </c:pt>
                <c:pt idx="3">
                  <c:v>1.6353248153674902</c:v>
                </c:pt>
                <c:pt idx="4">
                  <c:v>0.77896104336756855</c:v>
                </c:pt>
                <c:pt idx="5">
                  <c:v>0.22075548274886131</c:v>
                </c:pt>
                <c:pt idx="6">
                  <c:v>0.12915701998292201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3E-4A6E-BDC9-6DBF0BF1E399}"/>
            </c:ext>
          </c:extLst>
        </c:ser>
        <c:ser>
          <c:idx val="11"/>
          <c:order val="11"/>
          <c:tx>
            <c:strRef>
              <c:f>EEVet!$B$47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EEVet!$C$47:$I$47</c:f>
              <c:numCache>
                <c:formatCode>0.0</c:formatCode>
                <c:ptCount val="7"/>
                <c:pt idx="0">
                  <c:v>6.21</c:v>
                </c:pt>
                <c:pt idx="1">
                  <c:v>3.06</c:v>
                </c:pt>
                <c:pt idx="2">
                  <c:v>2.9190800051682966</c:v>
                </c:pt>
                <c:pt idx="3">
                  <c:v>1.6322990424163883</c:v>
                </c:pt>
                <c:pt idx="4">
                  <c:v>0.77739515807813486</c:v>
                </c:pt>
                <c:pt idx="5">
                  <c:v>0.22363233494572241</c:v>
                </c:pt>
                <c:pt idx="6">
                  <c:v>0.13105518542337902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3E-4A6E-BDC9-6DBF0BF1E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EEVet!$B$171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EEVet!$C$171:$I$171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201.57558525325905</c:v>
                </c:pt>
                <c:pt idx="3">
                  <c:v>195.49997124205635</c:v>
                </c:pt>
                <c:pt idx="4">
                  <c:v>183.46399603668829</c:v>
                </c:pt>
                <c:pt idx="5">
                  <c:v>148.40991796490562</c:v>
                </c:pt>
                <c:pt idx="6">
                  <c:v>120.4520463800764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0D2C-4329-AD1E-47E5DC8A9B26}"/>
            </c:ext>
          </c:extLst>
        </c:ser>
        <c:ser>
          <c:idx val="1"/>
          <c:order val="1"/>
          <c:tx>
            <c:strRef>
              <c:f>EEVet!$B$172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EEVet!$C$172:$I$172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197.65217835694008</c:v>
                </c:pt>
                <c:pt idx="3">
                  <c:v>187.92024571550758</c:v>
                </c:pt>
                <c:pt idx="4">
                  <c:v>174.94318888657713</c:v>
                </c:pt>
                <c:pt idx="5">
                  <c:v>141.20485630701873</c:v>
                </c:pt>
                <c:pt idx="6">
                  <c:v>111.9196697307181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0D2C-4329-AD1E-47E5DC8A9B26}"/>
            </c:ext>
          </c:extLst>
        </c:ser>
        <c:ser>
          <c:idx val="2"/>
          <c:order val="2"/>
          <c:tx>
            <c:strRef>
              <c:f>EEVet!$B$173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EEVet!$C$173:$I$173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214.14357097974693</c:v>
                </c:pt>
                <c:pt idx="3">
                  <c:v>240.10692841425302</c:v>
                </c:pt>
                <c:pt idx="4">
                  <c:v>245.87467597094545</c:v>
                </c:pt>
                <c:pt idx="5">
                  <c:v>240.47837580538575</c:v>
                </c:pt>
                <c:pt idx="6">
                  <c:v>226.76802900457469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0D2C-4329-AD1E-47E5DC8A9B26}"/>
            </c:ext>
          </c:extLst>
        </c:ser>
        <c:ser>
          <c:idx val="3"/>
          <c:order val="3"/>
          <c:tx>
            <c:strRef>
              <c:f>EEVet!$B$174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EEVet!$C$174:$I$174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220.75802727096732</c:v>
                </c:pt>
                <c:pt idx="3">
                  <c:v>233.50022900120314</c:v>
                </c:pt>
                <c:pt idx="4">
                  <c:v>224.38428133462074</c:v>
                </c:pt>
                <c:pt idx="5">
                  <c:v>220.87155366569021</c:v>
                </c:pt>
                <c:pt idx="6">
                  <c:v>210.36597994093125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0D2C-4329-AD1E-47E5DC8A9B26}"/>
            </c:ext>
          </c:extLst>
        </c:ser>
        <c:ser>
          <c:idx val="4"/>
          <c:order val="4"/>
          <c:tx>
            <c:strRef>
              <c:f>EEVet!$B$175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EEVet!$C$175:$I$175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214.12648077677974</c:v>
                </c:pt>
                <c:pt idx="3">
                  <c:v>244.1742488874628</c:v>
                </c:pt>
                <c:pt idx="4">
                  <c:v>252.14235939064989</c:v>
                </c:pt>
                <c:pt idx="5">
                  <c:v>248.67609851328157</c:v>
                </c:pt>
                <c:pt idx="6">
                  <c:v>234.70859248515927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0D2C-4329-AD1E-47E5DC8A9B26}"/>
            </c:ext>
          </c:extLst>
        </c:ser>
        <c:ser>
          <c:idx val="5"/>
          <c:order val="5"/>
          <c:tx>
            <c:strRef>
              <c:f>EEVet!$B$176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EEVet!$C$176:$I$176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207.03514979113245</c:v>
                </c:pt>
                <c:pt idx="3">
                  <c:v>201.15115841209538</c:v>
                </c:pt>
                <c:pt idx="4">
                  <c:v>193.05974871971563</c:v>
                </c:pt>
                <c:pt idx="5">
                  <c:v>169.20535519856728</c:v>
                </c:pt>
                <c:pt idx="6">
                  <c:v>156.90081324246788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0D2C-4329-AD1E-47E5DC8A9B26}"/>
            </c:ext>
          </c:extLst>
        </c:ser>
        <c:ser>
          <c:idx val="6"/>
          <c:order val="6"/>
          <c:tx>
            <c:strRef>
              <c:f>EEVet!$B$177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EEVet!$C$177:$I$177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208.42966904849754</c:v>
                </c:pt>
                <c:pt idx="3">
                  <c:v>203.39507592724351</c:v>
                </c:pt>
                <c:pt idx="4">
                  <c:v>194.9627036538468</c:v>
                </c:pt>
                <c:pt idx="5">
                  <c:v>172.28598614427574</c:v>
                </c:pt>
                <c:pt idx="6">
                  <c:v>157.97225388804281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0D2C-4329-AD1E-47E5DC8A9B26}"/>
            </c:ext>
          </c:extLst>
        </c:ser>
        <c:ser>
          <c:idx val="7"/>
          <c:order val="7"/>
          <c:tx>
            <c:strRef>
              <c:f>EEVet!$B$178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EEVet!$C$178:$I$178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241.03181834742185</c:v>
                </c:pt>
                <c:pt idx="3">
                  <c:v>273.91841033760682</c:v>
                </c:pt>
                <c:pt idx="4">
                  <c:v>292.73151542899217</c:v>
                </c:pt>
                <c:pt idx="5">
                  <c:v>256.48042434170429</c:v>
                </c:pt>
                <c:pt idx="6">
                  <c:v>221.73876507053848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0D2C-4329-AD1E-47E5DC8A9B26}"/>
            </c:ext>
          </c:extLst>
        </c:ser>
        <c:ser>
          <c:idx val="8"/>
          <c:order val="8"/>
          <c:tx>
            <c:strRef>
              <c:f>EEVet!$B$179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EEVet!$C$179:$I$179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247.98868252195777</c:v>
                </c:pt>
                <c:pt idx="3">
                  <c:v>268.49296328574246</c:v>
                </c:pt>
                <c:pt idx="4">
                  <c:v>275.35339906898957</c:v>
                </c:pt>
                <c:pt idx="5">
                  <c:v>240.87846753169958</c:v>
                </c:pt>
                <c:pt idx="6">
                  <c:v>210.31147161976259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0D2C-4329-AD1E-47E5DC8A9B26}"/>
            </c:ext>
          </c:extLst>
        </c:ser>
        <c:ser>
          <c:idx val="9"/>
          <c:order val="9"/>
          <c:tx>
            <c:strRef>
              <c:f>EEVet!$B$180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EEVet!$C$180:$I$180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241.04176187580276</c:v>
                </c:pt>
                <c:pt idx="3">
                  <c:v>276.71003874393654</c:v>
                </c:pt>
                <c:pt idx="4">
                  <c:v>293.86535681092704</c:v>
                </c:pt>
                <c:pt idx="5">
                  <c:v>258.52144513253194</c:v>
                </c:pt>
                <c:pt idx="6">
                  <c:v>224.9401764629481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0D2C-4329-AD1E-47E5DC8A9B26}"/>
            </c:ext>
          </c:extLst>
        </c:ser>
        <c:ser>
          <c:idx val="10"/>
          <c:order val="10"/>
          <c:tx>
            <c:strRef>
              <c:f>EEVet!$B$181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EEVet!$C$181:$I$181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241.62468498107404</c:v>
                </c:pt>
                <c:pt idx="3">
                  <c:v>305.6007581060428</c:v>
                </c:pt>
                <c:pt idx="4">
                  <c:v>342.55885814163594</c:v>
                </c:pt>
                <c:pt idx="5">
                  <c:v>340.31460532203528</c:v>
                </c:pt>
                <c:pt idx="6">
                  <c:v>295.29922999179865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0D2C-4329-AD1E-47E5DC8A9B26}"/>
            </c:ext>
          </c:extLst>
        </c:ser>
        <c:ser>
          <c:idx val="11"/>
          <c:order val="11"/>
          <c:tx>
            <c:strRef>
              <c:f>EEVet!$B$182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EEVet!$C$182:$I$182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242.04287700105419</c:v>
                </c:pt>
                <c:pt idx="3">
                  <c:v>310.2952637342928</c:v>
                </c:pt>
                <c:pt idx="4">
                  <c:v>349.13262223786433</c:v>
                </c:pt>
                <c:pt idx="5">
                  <c:v>345.01577441188988</c:v>
                </c:pt>
                <c:pt idx="6">
                  <c:v>301.26704093586164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0D2C-4329-AD1E-47E5DC8A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EEVet!$B$186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EEVet!$C$186:$I$186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17.365086265901571</c:v>
                </c:pt>
                <c:pt idx="3">
                  <c:v>19.132779217957104</c:v>
                </c:pt>
                <c:pt idx="4">
                  <c:v>15.656260821517598</c:v>
                </c:pt>
                <c:pt idx="5">
                  <c:v>11.419931480960901</c:v>
                </c:pt>
                <c:pt idx="6">
                  <c:v>9.4867068394305143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AA87-45AA-847B-24A31F2A2332}"/>
            </c:ext>
          </c:extLst>
        </c:ser>
        <c:ser>
          <c:idx val="1"/>
          <c:order val="1"/>
          <c:tx>
            <c:strRef>
              <c:f>EEVet!$B$187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EEVet!$C$187:$I$187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15.985304836849231</c:v>
                </c:pt>
                <c:pt idx="3">
                  <c:v>16.144584124318854</c:v>
                </c:pt>
                <c:pt idx="4">
                  <c:v>13.134507945921241</c:v>
                </c:pt>
                <c:pt idx="5">
                  <c:v>9.6754115654417312</c:v>
                </c:pt>
                <c:pt idx="6">
                  <c:v>8.3554636815742942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AA87-45AA-847B-24A31F2A2332}"/>
            </c:ext>
          </c:extLst>
        </c:ser>
        <c:ser>
          <c:idx val="2"/>
          <c:order val="2"/>
          <c:tx>
            <c:strRef>
              <c:f>EEVet!$B$188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EEVet!$C$188:$I$188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17.846388203887347</c:v>
                </c:pt>
                <c:pt idx="3">
                  <c:v>20.375771213143675</c:v>
                </c:pt>
                <c:pt idx="4">
                  <c:v>16.911858362541384</c:v>
                </c:pt>
                <c:pt idx="5">
                  <c:v>13.636017008361701</c:v>
                </c:pt>
                <c:pt idx="6">
                  <c:v>11.673656652034964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AA87-45AA-847B-24A31F2A2332}"/>
            </c:ext>
          </c:extLst>
        </c:ser>
        <c:ser>
          <c:idx val="3"/>
          <c:order val="3"/>
          <c:tx>
            <c:strRef>
              <c:f>EEVet!$B$189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EEVet!$C$189:$I$189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25.490310423368339</c:v>
                </c:pt>
                <c:pt idx="3">
                  <c:v>16.965854708727107</c:v>
                </c:pt>
                <c:pt idx="4">
                  <c:v>13.657316033850249</c:v>
                </c:pt>
                <c:pt idx="5">
                  <c:v>11.380088400024443</c:v>
                </c:pt>
                <c:pt idx="6">
                  <c:v>10.525641184448649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AA87-45AA-847B-24A31F2A2332}"/>
            </c:ext>
          </c:extLst>
        </c:ser>
        <c:ser>
          <c:idx val="4"/>
          <c:order val="4"/>
          <c:tx>
            <c:strRef>
              <c:f>EEVet!$B$190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EEVet!$C$190:$I$190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17.112043901489674</c:v>
                </c:pt>
                <c:pt idx="3">
                  <c:v>22.869613522157962</c:v>
                </c:pt>
                <c:pt idx="4">
                  <c:v>19.279305325112624</c:v>
                </c:pt>
                <c:pt idx="5">
                  <c:v>16.170000171648894</c:v>
                </c:pt>
                <c:pt idx="6">
                  <c:v>14.143374832070471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AA87-45AA-847B-24A31F2A2332}"/>
            </c:ext>
          </c:extLst>
        </c:ser>
        <c:ser>
          <c:idx val="5"/>
          <c:order val="5"/>
          <c:tx>
            <c:strRef>
              <c:f>EEVet!$B$191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EEVet!$C$191:$I$191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18.014686583864947</c:v>
                </c:pt>
                <c:pt idx="3">
                  <c:v>18.80559131672052</c:v>
                </c:pt>
                <c:pt idx="4">
                  <c:v>18.266787988563753</c:v>
                </c:pt>
                <c:pt idx="5">
                  <c:v>16.386457457932686</c:v>
                </c:pt>
                <c:pt idx="6">
                  <c:v>14.252657578732215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AA87-45AA-847B-24A31F2A2332}"/>
            </c:ext>
          </c:extLst>
        </c:ser>
        <c:ser>
          <c:idx val="6"/>
          <c:order val="6"/>
          <c:tx>
            <c:strRef>
              <c:f>EEVet!$B$192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EEVet!$C$192:$I$192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17.674361734966173</c:v>
                </c:pt>
                <c:pt idx="3">
                  <c:v>18.611305838776204</c:v>
                </c:pt>
                <c:pt idx="4">
                  <c:v>18.094112847465617</c:v>
                </c:pt>
                <c:pt idx="5">
                  <c:v>17.04532900094906</c:v>
                </c:pt>
                <c:pt idx="6">
                  <c:v>14.769882786093561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1-AA87-45AA-847B-24A31F2A2332}"/>
            </c:ext>
          </c:extLst>
        </c:ser>
        <c:ser>
          <c:idx val="7"/>
          <c:order val="7"/>
          <c:tx>
            <c:strRef>
              <c:f>EEVet!$B$193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EEVet!$C$193:$I$193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21.486222416800185</c:v>
                </c:pt>
                <c:pt idx="3">
                  <c:v>27.478946161933351</c:v>
                </c:pt>
                <c:pt idx="4">
                  <c:v>24.823580657573256</c:v>
                </c:pt>
                <c:pt idx="5">
                  <c:v>19.139350312103247</c:v>
                </c:pt>
                <c:pt idx="6">
                  <c:v>16.24971213954834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3-AA87-45AA-847B-24A31F2A2332}"/>
            </c:ext>
          </c:extLst>
        </c:ser>
        <c:ser>
          <c:idx val="8"/>
          <c:order val="8"/>
          <c:tx>
            <c:strRef>
              <c:f>EEVet!$B$194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EEVet!$C$194:$I$194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30.42760256677381</c:v>
                </c:pt>
                <c:pt idx="3">
                  <c:v>23.345922205727444</c:v>
                </c:pt>
                <c:pt idx="4">
                  <c:v>20.542149330745964</c:v>
                </c:pt>
                <c:pt idx="5">
                  <c:v>16.963346469102632</c:v>
                </c:pt>
                <c:pt idx="6">
                  <c:v>14.94091195849146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5-AA87-45AA-847B-24A31F2A2332}"/>
            </c:ext>
          </c:extLst>
        </c:ser>
        <c:ser>
          <c:idx val="9"/>
          <c:order val="9"/>
          <c:tx>
            <c:strRef>
              <c:f>EEVet!$B$195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EEVet!$C$195:$I$195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20.508336916464572</c:v>
                </c:pt>
                <c:pt idx="3">
                  <c:v>30.868150976907216</c:v>
                </c:pt>
                <c:pt idx="4">
                  <c:v>28.315088446836683</c:v>
                </c:pt>
                <c:pt idx="5">
                  <c:v>22.965298780784209</c:v>
                </c:pt>
                <c:pt idx="6">
                  <c:v>19.606059588705371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7-AA87-45AA-847B-24A31F2A2332}"/>
            </c:ext>
          </c:extLst>
        </c:ser>
        <c:ser>
          <c:idx val="10"/>
          <c:order val="10"/>
          <c:tx>
            <c:strRef>
              <c:f>EEVet!$B$196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EEVet!$C$196:$I$196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17.956854686624112</c:v>
                </c:pt>
                <c:pt idx="3">
                  <c:v>20.040004902301387</c:v>
                </c:pt>
                <c:pt idx="4">
                  <c:v>20.523510041617044</c:v>
                </c:pt>
                <c:pt idx="5">
                  <c:v>17.773982067215581</c:v>
                </c:pt>
                <c:pt idx="6">
                  <c:v>15.138539401478207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9-AA87-45AA-847B-24A31F2A2332}"/>
            </c:ext>
          </c:extLst>
        </c:ser>
        <c:ser>
          <c:idx val="11"/>
          <c:order val="11"/>
          <c:tx>
            <c:strRef>
              <c:f>EEVet!$B$197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EEVet!$C$197:$I$197</c:f>
              <c:numCache>
                <c:formatCode>0.0</c:formatCode>
                <c:ptCount val="7"/>
                <c:pt idx="0">
                  <c:v>5.1372</c:v>
                </c:pt>
                <c:pt idx="1">
                  <c:v>20.406400000000001</c:v>
                </c:pt>
                <c:pt idx="2">
                  <c:v>16.258645060679743</c:v>
                </c:pt>
                <c:pt idx="3">
                  <c:v>22.952561637540718</c:v>
                </c:pt>
                <c:pt idx="4">
                  <c:v>25.592761217528537</c:v>
                </c:pt>
                <c:pt idx="5">
                  <c:v>20.664152624826382</c:v>
                </c:pt>
                <c:pt idx="6">
                  <c:v>17.730175932447967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B-AA87-45AA-847B-24A31F2A2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EEVet!$B$201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EEVet!$C$201:$I$201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27.301560290187879</c:v>
                </c:pt>
                <c:pt idx="3">
                  <c:v>32.932697762177071</c:v>
                </c:pt>
                <c:pt idx="4">
                  <c:v>30.070424700060194</c:v>
                </c:pt>
                <c:pt idx="5">
                  <c:v>23.840037677744949</c:v>
                </c:pt>
                <c:pt idx="6">
                  <c:v>20.342821071925819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1-1F7C-4929-BB64-137925F0DE56}"/>
            </c:ext>
          </c:extLst>
        </c:ser>
        <c:ser>
          <c:idx val="1"/>
          <c:order val="1"/>
          <c:tx>
            <c:strRef>
              <c:f>EEVet!$B$202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EEVet!$C$202:$I$202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26.227691186592001</c:v>
                </c:pt>
                <c:pt idx="3">
                  <c:v>29.791905085754522</c:v>
                </c:pt>
                <c:pt idx="4">
                  <c:v>26.824129867567649</c:v>
                </c:pt>
                <c:pt idx="5">
                  <c:v>20.987015919720513</c:v>
                </c:pt>
                <c:pt idx="6">
                  <c:v>18.173383890899153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3-1F7C-4929-BB64-137925F0DE56}"/>
            </c:ext>
          </c:extLst>
        </c:ser>
        <c:ser>
          <c:idx val="2"/>
          <c:order val="2"/>
          <c:tx>
            <c:strRef>
              <c:f>EEVet!$B$203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EEVet!$C$203:$I$203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25.791138571206339</c:v>
                </c:pt>
                <c:pt idx="3">
                  <c:v>33.269155228198748</c:v>
                </c:pt>
                <c:pt idx="4">
                  <c:v>31.94398275524108</c:v>
                </c:pt>
                <c:pt idx="5">
                  <c:v>26.631993172151645</c:v>
                </c:pt>
                <c:pt idx="6">
                  <c:v>25.079937931820574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5-1F7C-4929-BB64-137925F0DE56}"/>
            </c:ext>
          </c:extLst>
        </c:ser>
        <c:ser>
          <c:idx val="3"/>
          <c:order val="3"/>
          <c:tx>
            <c:strRef>
              <c:f>EEVet!$B$204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EEVet!$C$204:$I$204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32.794174850473588</c:v>
                </c:pt>
                <c:pt idx="3">
                  <c:v>30.624268810665519</c:v>
                </c:pt>
                <c:pt idx="4">
                  <c:v>28.770761746259609</c:v>
                </c:pt>
                <c:pt idx="5">
                  <c:v>25.009151450565106</c:v>
                </c:pt>
                <c:pt idx="6">
                  <c:v>24.640118008274747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7-1F7C-4929-BB64-137925F0DE56}"/>
            </c:ext>
          </c:extLst>
        </c:ser>
        <c:ser>
          <c:idx val="4"/>
          <c:order val="4"/>
          <c:tx>
            <c:strRef>
              <c:f>EEVet!$B$205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EEVet!$C$205:$I$205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22.6265692462371</c:v>
                </c:pt>
                <c:pt idx="3">
                  <c:v>33.610019590779878</c:v>
                </c:pt>
                <c:pt idx="4">
                  <c:v>32.419214363368852</c:v>
                </c:pt>
                <c:pt idx="5">
                  <c:v>28.090710950988996</c:v>
                </c:pt>
                <c:pt idx="6">
                  <c:v>26.679235504291405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9-1F7C-4929-BB64-137925F0DE56}"/>
            </c:ext>
          </c:extLst>
        </c:ser>
        <c:ser>
          <c:idx val="5"/>
          <c:order val="5"/>
          <c:tx>
            <c:strRef>
              <c:f>EEVet!$B$206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EEVet!$C$206:$I$206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25.394311539612545</c:v>
                </c:pt>
                <c:pt idx="3">
                  <c:v>27.113681343098712</c:v>
                </c:pt>
                <c:pt idx="4">
                  <c:v>27.817800126681153</c:v>
                </c:pt>
                <c:pt idx="5">
                  <c:v>23.517008189431206</c:v>
                </c:pt>
                <c:pt idx="6">
                  <c:v>20.064895246966437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B-1F7C-4929-BB64-137925F0DE56}"/>
            </c:ext>
          </c:extLst>
        </c:ser>
        <c:ser>
          <c:idx val="6"/>
          <c:order val="6"/>
          <c:tx>
            <c:strRef>
              <c:f>EEVet!$B$207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EEVet!$C$207:$I$207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22.251567492110421</c:v>
                </c:pt>
                <c:pt idx="3">
                  <c:v>23.880195586796248</c:v>
                </c:pt>
                <c:pt idx="4">
                  <c:v>24.635296361331292</c:v>
                </c:pt>
                <c:pt idx="5">
                  <c:v>21.821480627183622</c:v>
                </c:pt>
                <c:pt idx="6">
                  <c:v>18.479307510769829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D-1F7C-4929-BB64-137925F0DE56}"/>
            </c:ext>
          </c:extLst>
        </c:ser>
        <c:ser>
          <c:idx val="7"/>
          <c:order val="7"/>
          <c:tx>
            <c:strRef>
              <c:f>EEVet!$B$208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EEVet!$C$208:$I$208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28.854599838652717</c:v>
                </c:pt>
                <c:pt idx="3">
                  <c:v>37.14426411514853</c:v>
                </c:pt>
                <c:pt idx="4">
                  <c:v>36.915399430614208</c:v>
                </c:pt>
                <c:pt idx="5">
                  <c:v>27.628656199087949</c:v>
                </c:pt>
                <c:pt idx="6">
                  <c:v>24.536363152051969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F-1F7C-4929-BB64-137925F0DE56}"/>
            </c:ext>
          </c:extLst>
        </c:ser>
        <c:ser>
          <c:idx val="8"/>
          <c:order val="8"/>
          <c:tx>
            <c:strRef>
              <c:f>EEVet!$B$209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EEVet!$C$209:$I$209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36.788723238384854</c:v>
                </c:pt>
                <c:pt idx="3">
                  <c:v>33.97800783281037</c:v>
                </c:pt>
                <c:pt idx="4">
                  <c:v>32.673214283179945</c:v>
                </c:pt>
                <c:pt idx="5">
                  <c:v>25.98211626184629</c:v>
                </c:pt>
                <c:pt idx="6">
                  <c:v>23.746393389886371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1-1F7C-4929-BB64-137925F0DE56}"/>
            </c:ext>
          </c:extLst>
        </c:ser>
        <c:ser>
          <c:idx val="9"/>
          <c:order val="9"/>
          <c:tx>
            <c:strRef>
              <c:f>EEVet!$B$210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EEVet!$C$210:$I$210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25.084744180849633</c:v>
                </c:pt>
                <c:pt idx="3">
                  <c:v>37.520662823523992</c:v>
                </c:pt>
                <c:pt idx="4">
                  <c:v>37.465134248753479</c:v>
                </c:pt>
                <c:pt idx="5">
                  <c:v>29.94864039352619</c:v>
                </c:pt>
                <c:pt idx="6">
                  <c:v>26.689246833889612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1F7C-4929-BB64-137925F0DE56}"/>
            </c:ext>
          </c:extLst>
        </c:ser>
        <c:ser>
          <c:idx val="10"/>
          <c:order val="10"/>
          <c:tx>
            <c:strRef>
              <c:f>EEVet!$B$211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EEVet!$C$211:$I$211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26.778265493989188</c:v>
                </c:pt>
                <c:pt idx="3">
                  <c:v>33.171099764249384</c:v>
                </c:pt>
                <c:pt idx="4">
                  <c:v>37.455680694100799</c:v>
                </c:pt>
                <c:pt idx="5">
                  <c:v>31.139232194340927</c:v>
                </c:pt>
                <c:pt idx="6">
                  <c:v>25.435752337285351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1F7C-4929-BB64-137925F0DE56}"/>
            </c:ext>
          </c:extLst>
        </c:ser>
        <c:ser>
          <c:idx val="11"/>
          <c:order val="11"/>
          <c:tx>
            <c:strRef>
              <c:f>EEVet!$B$212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EEVet!$C$212:$I$212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24.78385889105823</c:v>
                </c:pt>
                <c:pt idx="3">
                  <c:v>34.65650569401069</c:v>
                </c:pt>
                <c:pt idx="4">
                  <c:v>40.904363206260612</c:v>
                </c:pt>
                <c:pt idx="5">
                  <c:v>32.682523396793599</c:v>
                </c:pt>
                <c:pt idx="6">
                  <c:v>26.892591563585661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7-1F7C-4929-BB64-137925F0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EEVet!$B$216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EEVet!$C$216:$I$216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615.00562609512463</c:v>
                </c:pt>
                <c:pt idx="3">
                  <c:v>456.56248567177624</c:v>
                </c:pt>
                <c:pt idx="4">
                  <c:v>378.15377655740951</c:v>
                </c:pt>
                <c:pt idx="5">
                  <c:v>285.85396597814503</c:v>
                </c:pt>
                <c:pt idx="6">
                  <c:v>229.69829836482864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15-4473-4219-86E9-ACAFB21F2771}"/>
            </c:ext>
          </c:extLst>
        </c:ser>
        <c:ser>
          <c:idx val="1"/>
          <c:order val="1"/>
          <c:tx>
            <c:strRef>
              <c:f>EEVet!$B$217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EEVet!$C$217:$I$217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541.45021583452103</c:v>
                </c:pt>
                <c:pt idx="3">
                  <c:v>407.00023737368286</c:v>
                </c:pt>
                <c:pt idx="4">
                  <c:v>341.16351611966786</c:v>
                </c:pt>
                <c:pt idx="5">
                  <c:v>260.76282831627105</c:v>
                </c:pt>
                <c:pt idx="6">
                  <c:v>209.72206496896902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17-4473-4219-86E9-ACAFB21F2771}"/>
            </c:ext>
          </c:extLst>
        </c:ser>
        <c:ser>
          <c:idx val="2"/>
          <c:order val="2"/>
          <c:tx>
            <c:strRef>
              <c:f>EEVet!$B$218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EEVet!$C$218:$I$218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639.44635020402643</c:v>
                </c:pt>
                <c:pt idx="3">
                  <c:v>522.10335587192787</c:v>
                </c:pt>
                <c:pt idx="4">
                  <c:v>468.49738268969656</c:v>
                </c:pt>
                <c:pt idx="5">
                  <c:v>432.13058244982017</c:v>
                </c:pt>
                <c:pt idx="6">
                  <c:v>403.8769774691861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19-4473-4219-86E9-ACAFB21F2771}"/>
            </c:ext>
          </c:extLst>
        </c:ser>
        <c:ser>
          <c:idx val="3"/>
          <c:order val="3"/>
          <c:tx>
            <c:strRef>
              <c:f>EEVet!$B$219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EEVet!$C$219:$I$219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564.80695916719526</c:v>
                </c:pt>
                <c:pt idx="3">
                  <c:v>459.12942757355017</c:v>
                </c:pt>
                <c:pt idx="4">
                  <c:v>415.19248341855626</c:v>
                </c:pt>
                <c:pt idx="5">
                  <c:v>390.10208636920993</c:v>
                </c:pt>
                <c:pt idx="6">
                  <c:v>372.05380846235687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1B-4473-4219-86E9-ACAFB21F2771}"/>
            </c:ext>
          </c:extLst>
        </c:ser>
        <c:ser>
          <c:idx val="4"/>
          <c:order val="4"/>
          <c:tx>
            <c:strRef>
              <c:f>EEVet!$B$220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EEVet!$C$220:$I$220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672.65253469916399</c:v>
                </c:pt>
                <c:pt idx="3">
                  <c:v>555.30238954383651</c:v>
                </c:pt>
                <c:pt idx="4">
                  <c:v>497.58991191865022</c:v>
                </c:pt>
                <c:pt idx="5">
                  <c:v>458.9135468804576</c:v>
                </c:pt>
                <c:pt idx="6">
                  <c:v>430.36220750928038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1D-4473-4219-86E9-ACAFB21F2771}"/>
            </c:ext>
          </c:extLst>
        </c:ser>
        <c:ser>
          <c:idx val="5"/>
          <c:order val="5"/>
          <c:tx>
            <c:strRef>
              <c:f>EEVet!$B$221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EEVet!$C$221:$I$221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685.08951423907979</c:v>
                </c:pt>
                <c:pt idx="3">
                  <c:v>571.90546353183743</c:v>
                </c:pt>
                <c:pt idx="4">
                  <c:v>513.12541215456963</c:v>
                </c:pt>
                <c:pt idx="5">
                  <c:v>419.56360793891639</c:v>
                </c:pt>
                <c:pt idx="6">
                  <c:v>389.36744273423545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1F-4473-4219-86E9-ACAFB21F2771}"/>
            </c:ext>
          </c:extLst>
        </c:ser>
        <c:ser>
          <c:idx val="6"/>
          <c:order val="6"/>
          <c:tx>
            <c:strRef>
              <c:f>EEVet!$B$222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EEVet!$C$222:$I$222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722.86537369968221</c:v>
                </c:pt>
                <c:pt idx="3">
                  <c:v>617.4742800598691</c:v>
                </c:pt>
                <c:pt idx="4">
                  <c:v>548.7424318783568</c:v>
                </c:pt>
                <c:pt idx="5">
                  <c:v>457.34957530310277</c:v>
                </c:pt>
                <c:pt idx="6">
                  <c:v>430.03105177420082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1-4473-4219-86E9-ACAFB21F2771}"/>
            </c:ext>
          </c:extLst>
        </c:ser>
        <c:ser>
          <c:idx val="7"/>
          <c:order val="7"/>
          <c:tx>
            <c:strRef>
              <c:f>EEVet!$B$223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EEVet!$C$223:$I$223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776.43010823676423</c:v>
                </c:pt>
                <c:pt idx="3">
                  <c:v>680.65004249779486</c:v>
                </c:pt>
                <c:pt idx="4">
                  <c:v>621.62332749103064</c:v>
                </c:pt>
                <c:pt idx="5">
                  <c:v>509.06990433485998</c:v>
                </c:pt>
                <c:pt idx="6">
                  <c:v>444.23108698166743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3-4473-4219-86E9-ACAFB21F2771}"/>
            </c:ext>
          </c:extLst>
        </c:ser>
        <c:ser>
          <c:idx val="8"/>
          <c:order val="8"/>
          <c:tx>
            <c:strRef>
              <c:f>EEVet!$B$224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EEVet!$C$224:$I$224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692.64860515908038</c:v>
                </c:pt>
                <c:pt idx="3">
                  <c:v>594.05683626456357</c:v>
                </c:pt>
                <c:pt idx="4">
                  <c:v>519.36169217460042</c:v>
                </c:pt>
                <c:pt idx="5">
                  <c:v>447.62011831484352</c:v>
                </c:pt>
                <c:pt idx="6">
                  <c:v>401.5451954295475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5-4473-4219-86E9-ACAFB21F2771}"/>
            </c:ext>
          </c:extLst>
        </c:ser>
        <c:ser>
          <c:idx val="9"/>
          <c:order val="9"/>
          <c:tx>
            <c:strRef>
              <c:f>EEVet!$B$225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EEVet!$C$225:$I$225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811.05032110677769</c:v>
                </c:pt>
                <c:pt idx="3">
                  <c:v>723.53947927791796</c:v>
                </c:pt>
                <c:pt idx="4">
                  <c:v>670.5749671961853</c:v>
                </c:pt>
                <c:pt idx="5">
                  <c:v>554.41151116220328</c:v>
                </c:pt>
                <c:pt idx="6">
                  <c:v>480.39308141152242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7-4473-4219-86E9-ACAFB21F2771}"/>
            </c:ext>
          </c:extLst>
        </c:ser>
        <c:ser>
          <c:idx val="10"/>
          <c:order val="10"/>
          <c:tx>
            <c:strRef>
              <c:f>EEVet!$B$226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EEVet!$C$226:$I$226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827.36129955925924</c:v>
                </c:pt>
                <c:pt idx="3">
                  <c:v>898.94719203652539</c:v>
                </c:pt>
                <c:pt idx="4">
                  <c:v>955.45318229872066</c:v>
                </c:pt>
                <c:pt idx="5">
                  <c:v>859.5750259678681</c:v>
                </c:pt>
                <c:pt idx="6">
                  <c:v>674.94435354802158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9-4473-4219-86E9-ACAFB21F2771}"/>
            </c:ext>
          </c:extLst>
        </c:ser>
        <c:ser>
          <c:idx val="11"/>
          <c:order val="11"/>
          <c:tx>
            <c:strRef>
              <c:f>EEVet!$B$227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EEVet!$C$227:$I$227</c:f>
              <c:numCache>
                <c:formatCode>0</c:formatCode>
                <c:ptCount val="7"/>
                <c:pt idx="0">
                  <c:v>905.63</c:v>
                </c:pt>
                <c:pt idx="1">
                  <c:v>767.45</c:v>
                </c:pt>
                <c:pt idx="2">
                  <c:v>995.68204351965039</c:v>
                </c:pt>
                <c:pt idx="3">
                  <c:v>1089.7888842517689</c:v>
                </c:pt>
                <c:pt idx="4">
                  <c:v>1160.9585445262721</c:v>
                </c:pt>
                <c:pt idx="5">
                  <c:v>1033.1989144125573</c:v>
                </c:pt>
                <c:pt idx="6">
                  <c:v>811.2353653198029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2B-4473-4219-86E9-ACAFB21F2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EEVet!$B$51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EEVet!$C$51:$I$51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178.46351285512881</c:v>
                </c:pt>
                <c:pt idx="3">
                  <c:v>51.464855139488805</c:v>
                </c:pt>
                <c:pt idx="4">
                  <c:v>25.267254758907065</c:v>
                </c:pt>
                <c:pt idx="5">
                  <c:v>12.774484346075615</c:v>
                </c:pt>
                <c:pt idx="6">
                  <c:v>6.865698774664823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ED2-4CEA-8C7B-919C82FA9EA1}"/>
            </c:ext>
          </c:extLst>
        </c:ser>
        <c:ser>
          <c:idx val="1"/>
          <c:order val="1"/>
          <c:tx>
            <c:strRef>
              <c:f>EEVet!$B$52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EEVet!$C$52:$I$52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131.08136800906141</c:v>
                </c:pt>
                <c:pt idx="3">
                  <c:v>30.687057979870154</c:v>
                </c:pt>
                <c:pt idx="4">
                  <c:v>17.580422336626484</c:v>
                </c:pt>
                <c:pt idx="5">
                  <c:v>8.8209803870488486</c:v>
                </c:pt>
                <c:pt idx="6">
                  <c:v>4.7419022502255475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ED2-4CEA-8C7B-919C82FA9EA1}"/>
            </c:ext>
          </c:extLst>
        </c:ser>
        <c:ser>
          <c:idx val="2"/>
          <c:order val="2"/>
          <c:tx>
            <c:strRef>
              <c:f>EEVet!$B$53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EEVet!$C$53:$I$53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197.13782004807175</c:v>
                </c:pt>
                <c:pt idx="3">
                  <c:v>64.902528560357965</c:v>
                </c:pt>
                <c:pt idx="4">
                  <c:v>33.213899058426776</c:v>
                </c:pt>
                <c:pt idx="5">
                  <c:v>28.022858777842025</c:v>
                </c:pt>
                <c:pt idx="6">
                  <c:v>27.467363081788729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ED2-4CEA-8C7B-919C82FA9EA1}"/>
            </c:ext>
          </c:extLst>
        </c:ser>
        <c:ser>
          <c:idx val="3"/>
          <c:order val="3"/>
          <c:tx>
            <c:strRef>
              <c:f>EEVet!$B$54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EEVet!$C$54:$I$54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115.2024746992434</c:v>
                </c:pt>
                <c:pt idx="3">
                  <c:v>23.114268121657027</c:v>
                </c:pt>
                <c:pt idx="4">
                  <c:v>11.594312519214462</c:v>
                </c:pt>
                <c:pt idx="5">
                  <c:v>4.3678206557912285</c:v>
                </c:pt>
                <c:pt idx="6">
                  <c:v>0.89915861291648147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ED2-4CEA-8C7B-919C82FA9EA1}"/>
            </c:ext>
          </c:extLst>
        </c:ser>
        <c:ser>
          <c:idx val="4"/>
          <c:order val="4"/>
          <c:tx>
            <c:strRef>
              <c:f>EEVet!$B$55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EEVet!$C$55:$I$55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226.49358356363649</c:v>
                </c:pt>
                <c:pt idx="3">
                  <c:v>83.631585492224488</c:v>
                </c:pt>
                <c:pt idx="4">
                  <c:v>46.563558268640151</c:v>
                </c:pt>
                <c:pt idx="5">
                  <c:v>39.013780746479497</c:v>
                </c:pt>
                <c:pt idx="6">
                  <c:v>39.860512032414746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ED2-4CEA-8C7B-919C82FA9EA1}"/>
            </c:ext>
          </c:extLst>
        </c:ser>
        <c:ser>
          <c:idx val="5"/>
          <c:order val="5"/>
          <c:tx>
            <c:strRef>
              <c:f>EEVet!$B$56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EEVet!$C$56:$I$56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242.16397743137938</c:v>
                </c:pt>
                <c:pt idx="3">
                  <c:v>157.12771933943182</c:v>
                </c:pt>
                <c:pt idx="4">
                  <c:v>122.11599249900732</c:v>
                </c:pt>
                <c:pt idx="5">
                  <c:v>88.826324343922821</c:v>
                </c:pt>
                <c:pt idx="6">
                  <c:v>88.051338432183698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ED2-4CEA-8C7B-919C82FA9EA1}"/>
            </c:ext>
          </c:extLst>
        </c:ser>
        <c:ser>
          <c:idx val="6"/>
          <c:order val="6"/>
          <c:tx>
            <c:strRef>
              <c:f>EEVet!$B$57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EEVet!$C$57:$I$57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273.2304443204755</c:v>
                </c:pt>
                <c:pt idx="3">
                  <c:v>191.79536123712867</c:v>
                </c:pt>
                <c:pt idx="4">
                  <c:v>145.95030692544901</c:v>
                </c:pt>
                <c:pt idx="5">
                  <c:v>107.85673395160919</c:v>
                </c:pt>
                <c:pt idx="6">
                  <c:v>109.61588336310064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ED2-4CEA-8C7B-919C82FA9EA1}"/>
            </c:ext>
          </c:extLst>
        </c:ser>
        <c:ser>
          <c:idx val="7"/>
          <c:order val="7"/>
          <c:tx>
            <c:strRef>
              <c:f>EEVet!$B$58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EEVet!$C$58:$I$58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247.87354106269868</c:v>
                </c:pt>
                <c:pt idx="3">
                  <c:v>109.72778327996781</c:v>
                </c:pt>
                <c:pt idx="4">
                  <c:v>62.370248756340771</c:v>
                </c:pt>
                <c:pt idx="5">
                  <c:v>44.551339678051058</c:v>
                </c:pt>
                <c:pt idx="6">
                  <c:v>40.265328109911941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ED2-4CEA-8C7B-919C82FA9EA1}"/>
            </c:ext>
          </c:extLst>
        </c:ser>
        <c:ser>
          <c:idx val="8"/>
          <c:order val="8"/>
          <c:tx>
            <c:strRef>
              <c:f>EEVet!$B$59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EEVet!$C$59:$I$59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133.9922336384561</c:v>
                </c:pt>
                <c:pt idx="3">
                  <c:v>29.464977692767231</c:v>
                </c:pt>
                <c:pt idx="4">
                  <c:v>19.659611085185034</c:v>
                </c:pt>
                <c:pt idx="5">
                  <c:v>11.33553846967737</c:v>
                </c:pt>
                <c:pt idx="6">
                  <c:v>8.228405299180908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ED2-4CEA-8C7B-919C82FA9EA1}"/>
            </c:ext>
          </c:extLst>
        </c:ser>
        <c:ser>
          <c:idx val="9"/>
          <c:order val="9"/>
          <c:tx>
            <c:strRef>
              <c:f>EEVet!$B$60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EEVet!$C$60:$I$60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276.70518387084775</c:v>
                </c:pt>
                <c:pt idx="3">
                  <c:v>132.07489004038979</c:v>
                </c:pt>
                <c:pt idx="4">
                  <c:v>83.125772984674583</c:v>
                </c:pt>
                <c:pt idx="5">
                  <c:v>60.693206287511863</c:v>
                </c:pt>
                <c:pt idx="6">
                  <c:v>55.352766739613585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ED2-4CEA-8C7B-919C82FA9EA1}"/>
            </c:ext>
          </c:extLst>
        </c:ser>
        <c:ser>
          <c:idx val="10"/>
          <c:order val="10"/>
          <c:tx>
            <c:strRef>
              <c:f>EEVet!$B$61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EEVet!$C$61:$I$61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318.6886791377587</c:v>
                </c:pt>
                <c:pt idx="3">
                  <c:v>303.91741862570052</c:v>
                </c:pt>
                <c:pt idx="4">
                  <c:v>306.96312881969385</c:v>
                </c:pt>
                <c:pt idx="5">
                  <c:v>276.06407416574206</c:v>
                </c:pt>
                <c:pt idx="6">
                  <c:v>188.59358454722235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BED2-4CEA-8C7B-919C82FA9EA1}"/>
            </c:ext>
          </c:extLst>
        </c:ser>
        <c:ser>
          <c:idx val="11"/>
          <c:order val="11"/>
          <c:tx>
            <c:strRef>
              <c:f>EEVet!$B$62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EEVet!$C$62:$I$62</c:f>
              <c:numCache>
                <c:formatCode>0</c:formatCode>
                <c:ptCount val="7"/>
                <c:pt idx="0">
                  <c:v>485.48</c:v>
                </c:pt>
                <c:pt idx="1">
                  <c:v>356.57</c:v>
                </c:pt>
                <c:pt idx="2">
                  <c:v>429.35556038574339</c:v>
                </c:pt>
                <c:pt idx="3">
                  <c:v>422.74464649306401</c:v>
                </c:pt>
                <c:pt idx="4">
                  <c:v>430.1686943673493</c:v>
                </c:pt>
                <c:pt idx="5">
                  <c:v>384.5331450277352</c:v>
                </c:pt>
                <c:pt idx="6">
                  <c:v>263.65492489332695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ED2-4CEA-8C7B-919C82FA9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EEVet!$K$8:$Q$8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134.1291864275384</c:v>
                </c:pt>
                <c:pt idx="3">
                  <c:v>31.624485192324972</c:v>
                </c:pt>
                <c:pt idx="4">
                  <c:v>17.867626563362784</c:v>
                </c:pt>
                <c:pt idx="5">
                  <c:v>8.8419219223176491</c:v>
                </c:pt>
                <c:pt idx="6">
                  <c:v>4.7199588963438703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2B-489D-92EF-B594A9E8A858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EEVet!$K$9:$Q$9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58.484248867960247</c:v>
                </c:pt>
                <c:pt idx="3">
                  <c:v>14.602143170770626</c:v>
                </c:pt>
                <c:pt idx="4">
                  <c:v>6.308427822855398</c:v>
                </c:pt>
                <c:pt idx="5">
                  <c:v>0.88465812713613334</c:v>
                </c:pt>
                <c:pt idx="6">
                  <c:v>8.6156426099512018E-2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2B-489D-92EF-B594A9E8A858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EEVet!$K$10:$Q$10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12.917012675221518</c:v>
                </c:pt>
                <c:pt idx="3">
                  <c:v>11.790542606208115</c:v>
                </c:pt>
                <c:pt idx="4">
                  <c:v>10.893907084774154</c:v>
                </c:pt>
                <c:pt idx="5">
                  <c:v>8.4453573678827496</c:v>
                </c:pt>
                <c:pt idx="6">
                  <c:v>6.9965715826355881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2B-489D-92EF-B594A9E8A858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EEVet!$K$11:$Q$11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110.95072676201609</c:v>
                </c:pt>
                <c:pt idx="3">
                  <c:v>125.53445059972259</c:v>
                </c:pt>
                <c:pt idx="4">
                  <c:v>99.545499860086721</c:v>
                </c:pt>
                <c:pt idx="5">
                  <c:v>77.110612308863935</c:v>
                </c:pt>
                <c:pt idx="6">
                  <c:v>66.094597993614215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2B-489D-92EF-B594A9E8A858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EEVet!$K$12:$Q$12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1.0891715582526826</c:v>
                </c:pt>
                <c:pt idx="3">
                  <c:v>5.7364650033945193</c:v>
                </c:pt>
                <c:pt idx="4">
                  <c:v>4.780736034444006</c:v>
                </c:pt>
                <c:pt idx="5">
                  <c:v>3.2884063633313168</c:v>
                </c:pt>
                <c:pt idx="6">
                  <c:v>1.7317264486585762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2B-489D-92EF-B594A9E8A858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EEVet!$K$13:$Q$13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197.65217835694008</c:v>
                </c:pt>
                <c:pt idx="3">
                  <c:v>187.92024571550758</c:v>
                </c:pt>
                <c:pt idx="4">
                  <c:v>174.94318888657713</c:v>
                </c:pt>
                <c:pt idx="5">
                  <c:v>141.20485630701873</c:v>
                </c:pt>
                <c:pt idx="6">
                  <c:v>111.9196697307181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2B-489D-92EF-B594A9E8A858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EEVet!$K$14:$Q$14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26.227691186592001</c:v>
                </c:pt>
                <c:pt idx="3">
                  <c:v>29.791905085754522</c:v>
                </c:pt>
                <c:pt idx="4">
                  <c:v>26.824129867567649</c:v>
                </c:pt>
                <c:pt idx="5">
                  <c:v>20.987015919720513</c:v>
                </c:pt>
                <c:pt idx="6">
                  <c:v>18.173383890899153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2B-489D-92EF-B594A9E8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EEVet!$S$8:$Y$8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200.79358824131242</c:v>
                </c:pt>
                <c:pt idx="3">
                  <c:v>66.39240339625988</c:v>
                </c:pt>
                <c:pt idx="4">
                  <c:v>33.89095970185501</c:v>
                </c:pt>
                <c:pt idx="5">
                  <c:v>28.176559621401015</c:v>
                </c:pt>
                <c:pt idx="6">
                  <c:v>27.46784248350431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531-4D08-BBC7-534A7E7A5F6F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EEVet!$S$9:$Y$9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75.178115515180636</c:v>
                </c:pt>
                <c:pt idx="3">
                  <c:v>23.575114803997341</c:v>
                </c:pt>
                <c:pt idx="4">
                  <c:v>14.128231792649927</c:v>
                </c:pt>
                <c:pt idx="5">
                  <c:v>2.9888018093721103</c:v>
                </c:pt>
                <c:pt idx="6">
                  <c:v>7.3722894500863889E-3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531-4D08-BBC7-534A7E7A5F6F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EEVet!$S$10:$Y$10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14.193305484521691</c:v>
                </c:pt>
                <c:pt idx="3">
                  <c:v>15.50154154526631</c:v>
                </c:pt>
                <c:pt idx="4">
                  <c:v>16.273022197026993</c:v>
                </c:pt>
                <c:pt idx="5">
                  <c:v>16.248775324604498</c:v>
                </c:pt>
                <c:pt idx="6">
                  <c:v>15.178919636754179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31-4D08-BBC7-534A7E7A5F6F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EEVet!$S$11:$Y$11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107.41885938118273</c:v>
                </c:pt>
                <c:pt idx="3">
                  <c:v>138.15650197038028</c:v>
                </c:pt>
                <c:pt idx="4">
                  <c:v>120.54286999440751</c:v>
                </c:pt>
                <c:pt idx="5">
                  <c:v>110.61128861111573</c:v>
                </c:pt>
                <c:pt idx="6">
                  <c:v>101.55464576092518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531-4D08-BBC7-534A7E7A5F6F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EEVet!$S$12:$Y$12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1.9277720308755986</c:v>
                </c:pt>
                <c:pt idx="3">
                  <c:v>5.1017105135724075</c:v>
                </c:pt>
                <c:pt idx="4">
                  <c:v>5.8436402775705876</c:v>
                </c:pt>
                <c:pt idx="5">
                  <c:v>6.9947881057894374</c:v>
                </c:pt>
                <c:pt idx="6">
                  <c:v>7.8202303621571723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531-4D08-BBC7-534A7E7A5F6F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EEVet!$S$13:$Y$13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214.14357097974693</c:v>
                </c:pt>
                <c:pt idx="3">
                  <c:v>240.10692841425302</c:v>
                </c:pt>
                <c:pt idx="4">
                  <c:v>245.87467597094545</c:v>
                </c:pt>
                <c:pt idx="5">
                  <c:v>240.47837580538575</c:v>
                </c:pt>
                <c:pt idx="6">
                  <c:v>226.76802900457469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531-4D08-BBC7-534A7E7A5F6F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EEVet!$S$14:$Y$14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25.791138571206339</c:v>
                </c:pt>
                <c:pt idx="3">
                  <c:v>33.269155228198748</c:v>
                </c:pt>
                <c:pt idx="4">
                  <c:v>31.94398275524108</c:v>
                </c:pt>
                <c:pt idx="5">
                  <c:v>26.631993172151645</c:v>
                </c:pt>
                <c:pt idx="6">
                  <c:v>25.079937931820574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531-4D08-BBC7-534A7E7A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EEVet!$AI$8:$AO$8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230.15583788800853</c:v>
                </c:pt>
                <c:pt idx="3">
                  <c:v>85.130741732411835</c:v>
                </c:pt>
                <c:pt idx="4">
                  <c:v>47.248452964568393</c:v>
                </c:pt>
                <c:pt idx="5">
                  <c:v>39.175494831902036</c:v>
                </c:pt>
                <c:pt idx="6">
                  <c:v>39.869272830620226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25C-4DA3-949F-917672D1F750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EEVet!$AI$9:$AO$9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92.019832841863305</c:v>
                </c:pt>
                <c:pt idx="3">
                  <c:v>26.49054660602598</c:v>
                </c:pt>
                <c:pt idx="4">
                  <c:v>17.469284420725888</c:v>
                </c:pt>
                <c:pt idx="5">
                  <c:v>3.1495424043738653</c:v>
                </c:pt>
                <c:pt idx="6">
                  <c:v>0.13499954469676476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25C-4DA3-949F-917672D1F750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EEVet!$AI$10:$AO$10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14.213076200205446</c:v>
                </c:pt>
                <c:pt idx="3">
                  <c:v>15.554878457683683</c:v>
                </c:pt>
                <c:pt idx="4">
                  <c:v>16.351024956180762</c:v>
                </c:pt>
                <c:pt idx="5">
                  <c:v>16.381609482691758</c:v>
                </c:pt>
                <c:pt idx="6">
                  <c:v>15.33398919378247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25C-4DA3-949F-917672D1F750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EEVet!$AI$11:$AO$11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98.559518164285649</c:v>
                </c:pt>
                <c:pt idx="3">
                  <c:v>148.34968922875765</c:v>
                </c:pt>
                <c:pt idx="4">
                  <c:v>129.30968091541527</c:v>
                </c:pt>
                <c:pt idx="5">
                  <c:v>120.59301235330568</c:v>
                </c:pt>
                <c:pt idx="6">
                  <c:v>110.78329720171956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25C-4DA3-949F-917672D1F750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EEVet!$AI$12:$AO$12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0.9512195817842789</c:v>
                </c:pt>
                <c:pt idx="3">
                  <c:v>1.9922650407146745</c:v>
                </c:pt>
                <c:pt idx="4">
                  <c:v>2.6498949077412464</c:v>
                </c:pt>
                <c:pt idx="5">
                  <c:v>2.8470783439137324</c:v>
                </c:pt>
                <c:pt idx="6">
                  <c:v>2.8528207490106783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25C-4DA3-949F-917672D1F750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EEVet!$AI$13:$AO$13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214.12648077677974</c:v>
                </c:pt>
                <c:pt idx="3">
                  <c:v>244.1742488874628</c:v>
                </c:pt>
                <c:pt idx="4">
                  <c:v>252.14235939064989</c:v>
                </c:pt>
                <c:pt idx="5">
                  <c:v>248.67609851328157</c:v>
                </c:pt>
                <c:pt idx="6">
                  <c:v>234.70859248515927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25C-4DA3-949F-917672D1F750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EEVet!$AI$14:$AO$14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22.6265692462371</c:v>
                </c:pt>
                <c:pt idx="3">
                  <c:v>33.610019590779878</c:v>
                </c:pt>
                <c:pt idx="4">
                  <c:v>32.419214363368852</c:v>
                </c:pt>
                <c:pt idx="5">
                  <c:v>28.090710950988996</c:v>
                </c:pt>
                <c:pt idx="6">
                  <c:v>26.679235504291405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825C-4DA3-949F-917672D1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EEVet!$AQ$8:$AW$8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245.40710809009397</c:v>
                </c:pt>
                <c:pt idx="3">
                  <c:v>158.45726600019657</c:v>
                </c:pt>
                <c:pt idx="4">
                  <c:v>122.74431269518583</c:v>
                </c:pt>
                <c:pt idx="5">
                  <c:v>89.043739244557059</c:v>
                </c:pt>
                <c:pt idx="6">
                  <c:v>88.215433349164414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983A-4CDA-B366-8AC10B44EF8B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EEVet!$AQ$9:$AW$9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91.724574620530319</c:v>
                </c:pt>
                <c:pt idx="3">
                  <c:v>58.433021574392569</c:v>
                </c:pt>
                <c:pt idx="4">
                  <c:v>39.832135127592764</c:v>
                </c:pt>
                <c:pt idx="5">
                  <c:v>14.889699619028809</c:v>
                </c:pt>
                <c:pt idx="6">
                  <c:v>11.938591933659289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983A-4CDA-B366-8AC10B44EF8B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EEVet!$AQ$10:$AW$10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12.447642217088228</c:v>
                </c:pt>
                <c:pt idx="3">
                  <c:v>11.864617133378715</c:v>
                </c:pt>
                <c:pt idx="4">
                  <c:v>11.37716671917792</c:v>
                </c:pt>
                <c:pt idx="5">
                  <c:v>8.8118544016817921</c:v>
                </c:pt>
                <c:pt idx="6">
                  <c:v>7.581535116854786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983A-4CDA-B366-8AC10B44EF8B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EEVet!$AQ$11:$AW$11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101.80832657344513</c:v>
                </c:pt>
                <c:pt idx="3">
                  <c:v>112.21346855293255</c:v>
                </c:pt>
                <c:pt idx="4">
                  <c:v>115.79252453918124</c:v>
                </c:pt>
                <c:pt idx="5">
                  <c:v>112.27007097874261</c:v>
                </c:pt>
                <c:pt idx="6">
                  <c:v>103.47216505190146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983A-4CDA-B366-8AC10B44EF8B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EEVet!$AQ$12:$AW$12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1.2724014071770702</c:v>
                </c:pt>
                <c:pt idx="3">
                  <c:v>2.6722505157428813</c:v>
                </c:pt>
                <c:pt idx="4">
                  <c:v>2.5017242270350928</c:v>
                </c:pt>
                <c:pt idx="5">
                  <c:v>1.8258803069076577</c:v>
                </c:pt>
                <c:pt idx="6">
                  <c:v>1.1940087932211845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983A-4CDA-B366-8AC10B44EF8B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EEVet!$AQ$13:$AW$13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207.03514979113245</c:v>
                </c:pt>
                <c:pt idx="3">
                  <c:v>201.15115841209538</c:v>
                </c:pt>
                <c:pt idx="4">
                  <c:v>193.05974871971563</c:v>
                </c:pt>
                <c:pt idx="5">
                  <c:v>169.20535519856728</c:v>
                </c:pt>
                <c:pt idx="6">
                  <c:v>156.90081324246788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983A-4CDA-B366-8AC10B44EF8B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EEVet!$AQ$14:$AW$14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25.394311539612545</c:v>
                </c:pt>
                <c:pt idx="3">
                  <c:v>27.113681343098712</c:v>
                </c:pt>
                <c:pt idx="4">
                  <c:v>27.817800126681153</c:v>
                </c:pt>
                <c:pt idx="5">
                  <c:v>23.517008189431206</c:v>
                </c:pt>
                <c:pt idx="6">
                  <c:v>20.064895246966437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983A-4CDA-B366-8AC10B44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EEVet!$AY$8:$BE$8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276.47696363250373</c:v>
                </c:pt>
                <c:pt idx="3">
                  <c:v>193.1291500104625</c:v>
                </c:pt>
                <c:pt idx="4">
                  <c:v>146.58204159016063</c:v>
                </c:pt>
                <c:pt idx="5">
                  <c:v>108.07723019698734</c:v>
                </c:pt>
                <c:pt idx="6">
                  <c:v>109.78290175401139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D968-4D4D-A7BE-DA74A11BF817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EEVet!$AY$9:$BE$9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108.0235300282019</c:v>
                </c:pt>
                <c:pt idx="3">
                  <c:v>79.183860828177089</c:v>
                </c:pt>
                <c:pt idx="4">
                  <c:v>63.120172382652484</c:v>
                </c:pt>
                <c:pt idx="5">
                  <c:v>35.159309991101601</c:v>
                </c:pt>
                <c:pt idx="6">
                  <c:v>28.159808461378507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D968-4D4D-A7BE-DA74A11BF817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EEVet!$AY$10:$BE$10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12.456140689842961</c:v>
                </c:pt>
                <c:pt idx="3">
                  <c:v>11.884642272100868</c:v>
                </c:pt>
                <c:pt idx="4">
                  <c:v>11.403908432197243</c:v>
                </c:pt>
                <c:pt idx="5">
                  <c:v>8.8470359772244755</c:v>
                </c:pt>
                <c:pt idx="6">
                  <c:v>7.6192448072116985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D968-4D4D-A7BE-DA74A11BF817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EEVet!$AY$11:$BE$11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94.778818795633001</c:v>
                </c:pt>
                <c:pt idx="3">
                  <c:v>105.44854964289658</c:v>
                </c:pt>
                <c:pt idx="4">
                  <c:v>107.40997653175978</c:v>
                </c:pt>
                <c:pt idx="5">
                  <c:v>110.59168001680695</c:v>
                </c:pt>
                <c:pt idx="6">
                  <c:v>107.51381147817047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D968-4D4D-A7BE-DA74A11BF817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EEVet!$AY$12:$BE$12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0.4486840128926905</c:v>
                </c:pt>
                <c:pt idx="3">
                  <c:v>0.55280579219236115</c:v>
                </c:pt>
                <c:pt idx="4">
                  <c:v>0.62833292640867899</c:v>
                </c:pt>
                <c:pt idx="5">
                  <c:v>0.56685234952306163</c:v>
                </c:pt>
                <c:pt idx="6">
                  <c:v>0.50372387461610735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D968-4D4D-A7BE-DA74A11BF817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EEVet!$AY$13:$BE$13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208.42966904849754</c:v>
                </c:pt>
                <c:pt idx="3">
                  <c:v>203.39507592724351</c:v>
                </c:pt>
                <c:pt idx="4">
                  <c:v>194.9627036538468</c:v>
                </c:pt>
                <c:pt idx="5">
                  <c:v>172.28598614427574</c:v>
                </c:pt>
                <c:pt idx="6">
                  <c:v>157.97225388804281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D968-4D4D-A7BE-DA74A11BF817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EEVet!$AY$14:$BE$14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22.251567492110421</c:v>
                </c:pt>
                <c:pt idx="3">
                  <c:v>23.880195586796248</c:v>
                </c:pt>
                <c:pt idx="4">
                  <c:v>24.635296361331292</c:v>
                </c:pt>
                <c:pt idx="5">
                  <c:v>21.821480627183622</c:v>
                </c:pt>
                <c:pt idx="6">
                  <c:v>18.479307510769829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D968-4D4D-A7BE-DA74A11BF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EEVet!$C$8:$I$8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181.52801082985772</c:v>
                </c:pt>
                <c:pt idx="3">
                  <c:v>52.438676355970557</c:v>
                </c:pt>
                <c:pt idx="4">
                  <c:v>25.590251165587528</c:v>
                </c:pt>
                <c:pt idx="5">
                  <c:v>12.820945769230459</c:v>
                </c:pt>
                <c:pt idx="6">
                  <c:v>6.8655662580900794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DF-4390-9B6C-EFCB018A30C2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val>
            <c:numRef>
              <c:f>EEVet!$C$9:$I$9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69.219473491766493</c:v>
                </c:pt>
                <c:pt idx="3">
                  <c:v>16.24558562026904</c:v>
                </c:pt>
                <c:pt idx="4">
                  <c:v>7.3311760850016885</c:v>
                </c:pt>
                <c:pt idx="5">
                  <c:v>1.5128217860238413</c:v>
                </c:pt>
                <c:pt idx="6">
                  <c:v>0.55852121983352976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6-40C0-B25D-8DDC9571D064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EEVet!$C$10:$I$10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13.004970916865405</c:v>
                </c:pt>
                <c:pt idx="3">
                  <c:v>12.123041238838764</c:v>
                </c:pt>
                <c:pt idx="4">
                  <c:v>11.384018293141771</c:v>
                </c:pt>
                <c:pt idx="5">
                  <c:v>9.1542453079349659</c:v>
                </c:pt>
                <c:pt idx="6">
                  <c:v>7.8471039681752091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DF-4390-9B6C-EFCB018A30C2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EEVet!$C$11:$I$11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121.22637284211559</c:v>
                </c:pt>
                <c:pt idx="3">
                  <c:v>144.82915477974561</c:v>
                </c:pt>
                <c:pt idx="4">
                  <c:v>118.21813337222356</c:v>
                </c:pt>
                <c:pt idx="5">
                  <c:v>88.684404744862164</c:v>
                </c:pt>
                <c:pt idx="6">
                  <c:v>72.872708694452641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DF-4390-9B6C-EFCB018A30C2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EEVet!$C$12:$I$12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1.1496524710724001</c:v>
                </c:pt>
                <c:pt idx="3">
                  <c:v>2.4933586727189359</c:v>
                </c:pt>
                <c:pt idx="4">
                  <c:v>2.0957769047064883</c:v>
                </c:pt>
                <c:pt idx="5">
                  <c:v>1.4315927274430384</c:v>
                </c:pt>
                <c:pt idx="6">
                  <c:v>0.75953077227496024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DF-4390-9B6C-EFCB018A30C2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EEVet!$C$13:$I$13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201.57558525325905</c:v>
                </c:pt>
                <c:pt idx="3">
                  <c:v>195.49997124205635</c:v>
                </c:pt>
                <c:pt idx="4">
                  <c:v>183.46399603668829</c:v>
                </c:pt>
                <c:pt idx="5">
                  <c:v>148.40991796490562</c:v>
                </c:pt>
                <c:pt idx="6">
                  <c:v>120.4520463800764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1DF-4390-9B6C-EFCB018A30C2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EEVet!$C$14:$I$14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27.301560290187879</c:v>
                </c:pt>
                <c:pt idx="3">
                  <c:v>32.932697762177071</c:v>
                </c:pt>
                <c:pt idx="4">
                  <c:v>30.070424700060194</c:v>
                </c:pt>
                <c:pt idx="5">
                  <c:v>23.840037677744949</c:v>
                </c:pt>
                <c:pt idx="6">
                  <c:v>20.342821071925819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DF-4390-9B6C-EFCB018A3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EEVet!$BG$8:$BM$8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251.74545278882297</c:v>
                </c:pt>
                <c:pt idx="3">
                  <c:v>111.11852073591565</c:v>
                </c:pt>
                <c:pt idx="4">
                  <c:v>62.93038739765511</c:v>
                </c:pt>
                <c:pt idx="5">
                  <c:v>44.681865586311922</c:v>
                </c:pt>
                <c:pt idx="6">
                  <c:v>40.332580468424204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8A16-4FA5-B51F-9459231645AA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EEVet!$BG$9:$BM$9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78.566251032465644</c:v>
                </c:pt>
                <c:pt idx="3">
                  <c:v>20.790261717949402</c:v>
                </c:pt>
                <c:pt idx="4">
                  <c:v>10.452300795244888</c:v>
                </c:pt>
                <c:pt idx="5">
                  <c:v>2.3939091301708504</c:v>
                </c:pt>
                <c:pt idx="6">
                  <c:v>0.98761513203053197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8A16-4FA5-B51F-9459231645AA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EEVet!$BG$10:$BM$10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15.966927671353147</c:v>
                </c:pt>
                <c:pt idx="3">
                  <c:v>16.514547697944469</c:v>
                </c:pt>
                <c:pt idx="4">
                  <c:v>16.809556551491408</c:v>
                </c:pt>
                <c:pt idx="5">
                  <c:v>13.733451378313903</c:v>
                </c:pt>
                <c:pt idx="6">
                  <c:v>12.02160546737181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8A16-4FA5-B51F-9459231645AA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EEVet!$BG$11:$BM$11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158.06650029402616</c:v>
                </c:pt>
                <c:pt idx="3">
                  <c:v>214.67009046476193</c:v>
                </c:pt>
                <c:pt idx="4">
                  <c:v>194.1211851537243</c:v>
                </c:pt>
                <c:pt idx="5">
                  <c:v>154.2098285519111</c:v>
                </c:pt>
                <c:pt idx="6">
                  <c:v>134.22004053277985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8A16-4FA5-B51F-9459231645AA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EEVet!$BG$12:$BM$12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2.1985582640217554</c:v>
                </c:pt>
                <c:pt idx="3">
                  <c:v>6.4939474284681156</c:v>
                </c:pt>
                <c:pt idx="4">
                  <c:v>7.6629827333085316</c:v>
                </c:pt>
                <c:pt idx="5">
                  <c:v>9.9417691473599348</c:v>
                </c:pt>
                <c:pt idx="6">
                  <c:v>10.394117158470504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8A16-4FA5-B51F-9459231645AA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EEVet!$BG$13:$BM$13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241.03181834742185</c:v>
                </c:pt>
                <c:pt idx="3">
                  <c:v>273.91841033760682</c:v>
                </c:pt>
                <c:pt idx="4">
                  <c:v>292.73151542899217</c:v>
                </c:pt>
                <c:pt idx="5">
                  <c:v>256.48042434170429</c:v>
                </c:pt>
                <c:pt idx="6">
                  <c:v>221.73876507053848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8A16-4FA5-B51F-9459231645AA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EEVet!$BG$14:$BM$14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28.854599838652717</c:v>
                </c:pt>
                <c:pt idx="3">
                  <c:v>37.14426411514853</c:v>
                </c:pt>
                <c:pt idx="4">
                  <c:v>36.915399430614208</c:v>
                </c:pt>
                <c:pt idx="5">
                  <c:v>27.628656199087949</c:v>
                </c:pt>
                <c:pt idx="6">
                  <c:v>24.536363152051969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8A16-4FA5-B51F-945923164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EEVet!$BO$8:$BU$8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137.82225794546667</c:v>
                </c:pt>
                <c:pt idx="3">
                  <c:v>30.782127648726878</c:v>
                </c:pt>
                <c:pt idx="4">
                  <c:v>20.147182579908122</c:v>
                </c:pt>
                <c:pt idx="5">
                  <c:v>11.400547362743243</c:v>
                </c:pt>
                <c:pt idx="6">
                  <c:v>8.2317781191656181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B40D-4D8F-90F5-F39D1D74BF6F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EEVet!$BO$9:$BU$9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28.890663885632016</c:v>
                </c:pt>
                <c:pt idx="3">
                  <c:v>15.378385417262967</c:v>
                </c:pt>
                <c:pt idx="4">
                  <c:v>8.5320934272020299</c:v>
                </c:pt>
                <c:pt idx="5">
                  <c:v>1.1935971234209841</c:v>
                </c:pt>
                <c:pt idx="6">
                  <c:v>5.329320451112099E-2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B40D-4D8F-90F5-F39D1D74BF6F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EEVet!$BO$10:$BU$10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15.982513052490134</c:v>
                </c:pt>
                <c:pt idx="3">
                  <c:v>16.554385813680224</c:v>
                </c:pt>
                <c:pt idx="4">
                  <c:v>16.866076489929412</c:v>
                </c:pt>
                <c:pt idx="5">
                  <c:v>13.812222300041286</c:v>
                </c:pt>
                <c:pt idx="6">
                  <c:v>12.107663965398579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B40D-4D8F-90F5-F39D1D74BF6F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EEVet!$BO$11:$BU$11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223.3128129155476</c:v>
                </c:pt>
                <c:pt idx="3">
                  <c:v>214.71583502918861</c:v>
                </c:pt>
                <c:pt idx="4">
                  <c:v>150.15346923538021</c:v>
                </c:pt>
                <c:pt idx="5">
                  <c:v>133.89120001496792</c:v>
                </c:pt>
                <c:pt idx="6">
                  <c:v>126.20162918731913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B40D-4D8F-90F5-F39D1D74BF6F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EEVet!$BO$12:$BU$12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1.8629515996014216</c:v>
                </c:pt>
                <c:pt idx="3">
                  <c:v>14.155131237152098</c:v>
                </c:pt>
                <c:pt idx="4">
                  <c:v>15.636257090011146</c:v>
                </c:pt>
                <c:pt idx="5">
                  <c:v>20.461967720124232</c:v>
                </c:pt>
                <c:pt idx="6">
                  <c:v>20.892965943504073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B40D-4D8F-90F5-F39D1D74BF6F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EEVet!$BO$13:$BU$13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247.98868252195777</c:v>
                </c:pt>
                <c:pt idx="3">
                  <c:v>268.49296328574246</c:v>
                </c:pt>
                <c:pt idx="4">
                  <c:v>275.35339906898957</c:v>
                </c:pt>
                <c:pt idx="5">
                  <c:v>240.87846753169958</c:v>
                </c:pt>
                <c:pt idx="6">
                  <c:v>210.31147161976259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B40D-4D8F-90F5-F39D1D74BF6F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EEVet!$BO$14:$BU$14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36.788723238384854</c:v>
                </c:pt>
                <c:pt idx="3">
                  <c:v>33.97800783281037</c:v>
                </c:pt>
                <c:pt idx="4">
                  <c:v>32.673214283179945</c:v>
                </c:pt>
                <c:pt idx="5">
                  <c:v>25.98211626184629</c:v>
                </c:pt>
                <c:pt idx="6">
                  <c:v>23.746393389886371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B40D-4D8F-90F5-F39D1D74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EEVet!$BW$8:$CC$8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280.58837200779919</c:v>
                </c:pt>
                <c:pt idx="3">
                  <c:v>133.47822548505815</c:v>
                </c:pt>
                <c:pt idx="4">
                  <c:v>83.69523685657947</c:v>
                </c:pt>
                <c:pt idx="5">
                  <c:v>60.829990310412541</c:v>
                </c:pt>
                <c:pt idx="6">
                  <c:v>55.425488533069874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8-2D6D-43BD-A90A-3EDE638135D8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EEVet!$BW$9:$CC$9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98.946450885387648</c:v>
                </c:pt>
                <c:pt idx="3">
                  <c:v>24.474717608970497</c:v>
                </c:pt>
                <c:pt idx="4">
                  <c:v>14.959143238888398</c:v>
                </c:pt>
                <c:pt idx="5">
                  <c:v>2.5145581768740644</c:v>
                </c:pt>
                <c:pt idx="6">
                  <c:v>1.071012449977748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A-2D6D-43BD-A90A-3EDE638135D8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EEVet!$BW$10:$CC$10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16.000316103412683</c:v>
                </c:pt>
                <c:pt idx="3">
                  <c:v>16.599967512126202</c:v>
                </c:pt>
                <c:pt idx="4">
                  <c:v>16.930813940337575</c:v>
                </c:pt>
                <c:pt idx="5">
                  <c:v>13.902682548026556</c:v>
                </c:pt>
                <c:pt idx="6">
                  <c:v>12.206648113727681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C-2D6D-43BD-A90A-3EDE638135D8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EEVet!$BW$11:$CC$11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148.31398865683639</c:v>
                </c:pt>
                <c:pt idx="3">
                  <c:v>232.34588137422335</c:v>
                </c:pt>
                <c:pt idx="4">
                  <c:v>220.21141296472067</c:v>
                </c:pt>
                <c:pt idx="5">
                  <c:v>184.32246273249572</c:v>
                </c:pt>
                <c:pt idx="6">
                  <c:v>155.34207153158616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2D6D-43BD-A90A-3EDE638135D8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EEVet!$BW$12:$CC$12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1.0746873966893866</c:v>
                </c:pt>
                <c:pt idx="3">
                  <c:v>2.4099857300791681</c:v>
                </c:pt>
                <c:pt idx="4">
                  <c:v>3.4478691359787201</c:v>
                </c:pt>
                <c:pt idx="5">
                  <c:v>4.3717318683362949</c:v>
                </c:pt>
                <c:pt idx="6">
                  <c:v>4.7184374863232055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0-2D6D-43BD-A90A-3EDE638135D8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EEVet!$BW$13:$CC$13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241.04176187580276</c:v>
                </c:pt>
                <c:pt idx="3">
                  <c:v>276.71003874393654</c:v>
                </c:pt>
                <c:pt idx="4">
                  <c:v>293.86535681092704</c:v>
                </c:pt>
                <c:pt idx="5">
                  <c:v>258.52144513253194</c:v>
                </c:pt>
                <c:pt idx="6">
                  <c:v>224.9401764629481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2-2D6D-43BD-A90A-3EDE638135D8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EEVet!$BW$14:$CC$14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25.084744180849633</c:v>
                </c:pt>
                <c:pt idx="3">
                  <c:v>37.520662823523992</c:v>
                </c:pt>
                <c:pt idx="4">
                  <c:v>37.465134248753479</c:v>
                </c:pt>
                <c:pt idx="5">
                  <c:v>29.94864039352619</c:v>
                </c:pt>
                <c:pt idx="6">
                  <c:v>26.689246833889612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2D6D-43BD-A90A-3EDE6381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EEVet!$CE$8:$CK$8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322.68607311142949</c:v>
                </c:pt>
                <c:pt idx="3">
                  <c:v>306.34087844000879</c:v>
                </c:pt>
                <c:pt idx="4">
                  <c:v>308.46492145407569</c:v>
                </c:pt>
                <c:pt idx="5">
                  <c:v>277.0208301681663</c:v>
                </c:pt>
                <c:pt idx="6">
                  <c:v>189.2615085519908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6-95B8-4139-B46B-4BD69173CD39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EEVet!$CE$9:$CK$9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102.70670673158702</c:v>
                </c:pt>
                <c:pt idx="3">
                  <c:v>91.440889614895923</c:v>
                </c:pt>
                <c:pt idx="4">
                  <c:v>83.866293995191185</c:v>
                </c:pt>
                <c:pt idx="5">
                  <c:v>76.732764105305563</c:v>
                </c:pt>
                <c:pt idx="6">
                  <c:v>57.461843421920221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8-95B8-4139-B46B-4BD69173CD39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EEVet!$CE$10:$CK$10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15.021652358712307</c:v>
                </c:pt>
                <c:pt idx="3">
                  <c:v>20.013449356600184</c:v>
                </c:pt>
                <c:pt idx="4">
                  <c:v>23.807438434130368</c:v>
                </c:pt>
                <c:pt idx="5">
                  <c:v>22.241234679649558</c:v>
                </c:pt>
                <c:pt idx="6">
                  <c:v>15.389464563005738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A-95B8-4139-B46B-4BD69173CD39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EEVet!$CE$11:$CK$11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116.81533105670259</c:v>
                </c:pt>
                <c:pt idx="3">
                  <c:v>137.40251909710423</c:v>
                </c:pt>
                <c:pt idx="4">
                  <c:v>153.49173191981356</c:v>
                </c:pt>
                <c:pt idx="5">
                  <c:v>106.09262315381476</c:v>
                </c:pt>
                <c:pt idx="6">
                  <c:v>88.176514410503771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C-95B8-4139-B46B-4BD69173CD39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EEVet!$CE$12:$CK$12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1.728585825764551</c:v>
                </c:pt>
                <c:pt idx="3">
                  <c:v>4.9775976576241838</c:v>
                </c:pt>
                <c:pt idx="4">
                  <c:v>5.8082576597731199</c:v>
                </c:pt>
                <c:pt idx="5">
                  <c:v>6.0337363445556473</c:v>
                </c:pt>
                <c:pt idx="6">
                  <c:v>3.9200402715169256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95B8-4139-B46B-4BD69173CD39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EEVet!$CE$13:$CK$13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241.62468498107404</c:v>
                </c:pt>
                <c:pt idx="3">
                  <c:v>305.6007581060428</c:v>
                </c:pt>
                <c:pt idx="4">
                  <c:v>342.55885814163594</c:v>
                </c:pt>
                <c:pt idx="5">
                  <c:v>340.31460532203528</c:v>
                </c:pt>
                <c:pt idx="6">
                  <c:v>295.29922999179865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0-95B8-4139-B46B-4BD69173CD39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EEVet!$CE$14:$CK$14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26.778265493989188</c:v>
                </c:pt>
                <c:pt idx="3">
                  <c:v>33.171099764249384</c:v>
                </c:pt>
                <c:pt idx="4">
                  <c:v>37.455680694100799</c:v>
                </c:pt>
                <c:pt idx="5">
                  <c:v>31.139232194340927</c:v>
                </c:pt>
                <c:pt idx="6">
                  <c:v>25.435752337285351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2-95B8-4139-B46B-4BD69173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EEVet!$CM$8:$CS$8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433.3459225273661</c:v>
                </c:pt>
                <c:pt idx="3">
                  <c:v>425.16379907579557</c:v>
                </c:pt>
                <c:pt idx="4">
                  <c:v>431.66761491293079</c:v>
                </c:pt>
                <c:pt idx="5">
                  <c:v>385.50237119262357</c:v>
                </c:pt>
                <c:pt idx="6">
                  <c:v>264.33266628632902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B1F3-4FAF-A479-E79124C19A58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EEVet!$CM$9:$CS$9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159.99358050084376</c:v>
                </c:pt>
                <c:pt idx="3">
                  <c:v>143.29225997452289</c:v>
                </c:pt>
                <c:pt idx="4">
                  <c:v>132.71872808273807</c:v>
                </c:pt>
                <c:pt idx="5">
                  <c:v>131.91244234703967</c:v>
                </c:pt>
                <c:pt idx="6">
                  <c:v>107.48217471814853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6-B1F3-4FAF-A479-E79124C19A58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EEVet!$CM$10:$CS$10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15.027721459233605</c:v>
                </c:pt>
                <c:pt idx="3">
                  <c:v>20.033407680511807</c:v>
                </c:pt>
                <c:pt idx="4">
                  <c:v>23.84048793015149</c:v>
                </c:pt>
                <c:pt idx="5">
                  <c:v>22.293709550262481</c:v>
                </c:pt>
                <c:pt idx="6">
                  <c:v>15.4349452806494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B1F3-4FAF-A479-E79124C19A58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EEVet!$CM$11:$CS$11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119.72060214093875</c:v>
                </c:pt>
                <c:pt idx="3">
                  <c:v>155.07585367050041</c:v>
                </c:pt>
                <c:pt idx="4">
                  <c:v>181.024498414747</c:v>
                </c:pt>
                <c:pt idx="5">
                  <c:v>112.93097397364588</c:v>
                </c:pt>
                <c:pt idx="6">
                  <c:v>94.32412888645537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B1F3-4FAF-A479-E79124C19A58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EEVet!$CM$12:$CS$12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0.76748099915588786</c:v>
                </c:pt>
                <c:pt idx="3">
                  <c:v>1.2717944221346731</c:v>
                </c:pt>
                <c:pt idx="4">
                  <c:v>1.6702297415799661</c:v>
                </c:pt>
                <c:pt idx="5">
                  <c:v>2.8611195403024512</c:v>
                </c:pt>
                <c:pt idx="6">
                  <c:v>1.5018176487731119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B1F3-4FAF-A479-E79124C19A58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EEVet!$CM$13:$CS$13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242.04287700105419</c:v>
                </c:pt>
                <c:pt idx="3">
                  <c:v>310.2952637342928</c:v>
                </c:pt>
                <c:pt idx="4">
                  <c:v>349.13262223786433</c:v>
                </c:pt>
                <c:pt idx="5">
                  <c:v>345.01577441188988</c:v>
                </c:pt>
                <c:pt idx="6">
                  <c:v>301.26704093586164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B1F3-4FAF-A479-E79124C19A58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EEVet!$CM$14:$CS$14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24.78385889105823</c:v>
                </c:pt>
                <c:pt idx="3">
                  <c:v>34.65650569401069</c:v>
                </c:pt>
                <c:pt idx="4">
                  <c:v>40.904363206260612</c:v>
                </c:pt>
                <c:pt idx="5">
                  <c:v>32.682523396793599</c:v>
                </c:pt>
                <c:pt idx="6">
                  <c:v>26.892591563585661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B1F3-4FAF-A479-E79124C1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EEVet!$B$8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EEVet!$AA$8:$AG$8</c:f>
              <c:numCache>
                <c:formatCode>0</c:formatCode>
                <c:ptCount val="7"/>
                <c:pt idx="0">
                  <c:v>491.69</c:v>
                </c:pt>
                <c:pt idx="1">
                  <c:v>359.63</c:v>
                </c:pt>
                <c:pt idx="2">
                  <c:v>118.84123568475216</c:v>
                </c:pt>
                <c:pt idx="3">
                  <c:v>24.547339695140593</c:v>
                </c:pt>
                <c:pt idx="4">
                  <c:v>12.207739071030604</c:v>
                </c:pt>
                <c:pt idx="5">
                  <c:v>4.4221564566041591</c:v>
                </c:pt>
                <c:pt idx="6">
                  <c:v>0.7726826371219353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B-43BC-8BC6-25F20ED663A1}"/>
            </c:ext>
          </c:extLst>
        </c:ser>
        <c:ser>
          <c:idx val="6"/>
          <c:order val="1"/>
          <c:tx>
            <c:strRef>
              <c:f>EEVet!$B$9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EEVet!$AA$9:$AG$9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30.607438631202122</c:v>
                </c:pt>
                <c:pt idx="3">
                  <c:v>18.323109243112825</c:v>
                </c:pt>
                <c:pt idx="4">
                  <c:v>11.135325084735667</c:v>
                </c:pt>
                <c:pt idx="5">
                  <c:v>1.0573560839999636</c:v>
                </c:pt>
                <c:pt idx="6">
                  <c:v>-1.9468166435387269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B-43BC-8BC6-25F20ED663A1}"/>
            </c:ext>
          </c:extLst>
        </c:ser>
        <c:ser>
          <c:idx val="1"/>
          <c:order val="2"/>
          <c:tx>
            <c:strRef>
              <c:f>EEVet!$B$10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  <a:effectLst/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EEVet!$AA$10:$AG$10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14.20253343216851</c:v>
                </c:pt>
                <c:pt idx="3">
                  <c:v>15.526421866190145</c:v>
                </c:pt>
                <c:pt idx="4">
                  <c:v>16.309394751970515</c:v>
                </c:pt>
                <c:pt idx="5">
                  <c:v>16.310658329599175</c:v>
                </c:pt>
                <c:pt idx="6">
                  <c:v>15.251121362957829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B-43BC-8BC6-25F20ED663A1}"/>
            </c:ext>
          </c:extLst>
        </c:ser>
        <c:ser>
          <c:idx val="2"/>
          <c:order val="3"/>
          <c:tx>
            <c:strRef>
              <c:f>EEVet!$B$11</c:f>
              <c:strCache>
                <c:ptCount val="1"/>
                <c:pt idx="0">
                  <c:v>Erneuerbare</c:v>
                </c:pt>
              </c:strCache>
            </c:strRef>
          </c:tx>
          <c:spPr>
            <a:solidFill>
              <a:srgbClr val="94BB1B"/>
            </a:solidFill>
            <a:ln w="25400">
              <a:noFill/>
            </a:ln>
            <a:effectLst/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EEVet!$AA$11:$AG$11</c:f>
              <c:numCache>
                <c:formatCode>0</c:formatCode>
                <c:ptCount val="7"/>
                <c:pt idx="0">
                  <c:v>55.29</c:v>
                </c:pt>
                <c:pt idx="1">
                  <c:v>77.25</c:v>
                </c:pt>
                <c:pt idx="2">
                  <c:v>146.02104565200958</c:v>
                </c:pt>
                <c:pt idx="3">
                  <c:v>125.57753311996277</c:v>
                </c:pt>
                <c:pt idx="4">
                  <c:v>110.25782323721384</c:v>
                </c:pt>
                <c:pt idx="5">
                  <c:v>107.29558023790332</c:v>
                </c:pt>
                <c:pt idx="6">
                  <c:v>105.53118479257292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1B-43BC-8BC6-25F20ED663A1}"/>
            </c:ext>
          </c:extLst>
        </c:ser>
        <c:ser>
          <c:idx val="3"/>
          <c:order val="4"/>
          <c:tx>
            <c:strRef>
              <c:f>EEVet!$B$12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0096B1"/>
            </a:solidFill>
            <a:ln w="25400">
              <a:noFill/>
            </a:ln>
            <a:effectLst/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EEVet!$AA$12:$AG$12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1.5825036456219892</c:v>
                </c:pt>
                <c:pt idx="3">
                  <c:v>11.030525837275109</c:v>
                </c:pt>
                <c:pt idx="4">
                  <c:v>12.127158192725249</c:v>
                </c:pt>
                <c:pt idx="5">
                  <c:v>15.135630144847974</c:v>
                </c:pt>
                <c:pt idx="6">
                  <c:v>17.439538364036959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1B-43BC-8BC6-25F20ED663A1}"/>
            </c:ext>
          </c:extLst>
        </c:ser>
        <c:ser>
          <c:idx val="4"/>
          <c:order val="5"/>
          <c:tx>
            <c:strRef>
              <c:f>EEVet!$B$13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2E92D0"/>
            </a:solidFill>
            <a:ln w="25400">
              <a:noFill/>
            </a:ln>
            <a:effectLst/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EEVet!$AA$13:$AG$13</c:f>
              <c:numCache>
                <c:formatCode>0</c:formatCode>
                <c:ptCount val="7"/>
                <c:pt idx="0">
                  <c:v>215.23</c:v>
                </c:pt>
                <c:pt idx="1">
                  <c:v>201.84</c:v>
                </c:pt>
                <c:pt idx="2">
                  <c:v>220.75802727096732</c:v>
                </c:pt>
                <c:pt idx="3">
                  <c:v>233.50022900120314</c:v>
                </c:pt>
                <c:pt idx="4">
                  <c:v>224.38428133462074</c:v>
                </c:pt>
                <c:pt idx="5">
                  <c:v>220.87155366569021</c:v>
                </c:pt>
                <c:pt idx="6">
                  <c:v>210.36597994093125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1B-43BC-8BC6-25F20ED663A1}"/>
            </c:ext>
          </c:extLst>
        </c:ser>
        <c:ser>
          <c:idx val="5"/>
          <c:order val="6"/>
          <c:tx>
            <c:strRef>
              <c:f>EEVet!$B$14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DC5D89"/>
            </a:solidFill>
            <a:ln w="25400">
              <a:noFill/>
            </a:ln>
            <a:effectLst/>
          </c:spPr>
          <c:cat>
            <c:numRef>
              <c:f>EEVet!$AA$7:$AG$7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EEVet!$AA$14:$AG$14</c:f>
              <c:numCache>
                <c:formatCode>0</c:formatCode>
                <c:ptCount val="7"/>
                <c:pt idx="0">
                  <c:v>17.03</c:v>
                </c:pt>
                <c:pt idx="1">
                  <c:v>22.31</c:v>
                </c:pt>
                <c:pt idx="2">
                  <c:v>32.794174850473588</c:v>
                </c:pt>
                <c:pt idx="3">
                  <c:v>30.624268810665519</c:v>
                </c:pt>
                <c:pt idx="4">
                  <c:v>28.770761746259609</c:v>
                </c:pt>
                <c:pt idx="5">
                  <c:v>25.009151450565106</c:v>
                </c:pt>
                <c:pt idx="6">
                  <c:v>24.640118008274747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1B-43BC-8BC6-25F20ED66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5347984567901235"/>
          <c:y val="3.5277794110089869E-2"/>
          <c:w val="0.44502897349728543"/>
          <c:h val="0.20313668406293814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EEVsek!$K$8:$Q$8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129.62232807781888</c:v>
                </c:pt>
                <c:pt idx="3">
                  <c:v>108.81096556736109</c:v>
                </c:pt>
                <c:pt idx="4">
                  <c:v>97.912845428273783</c:v>
                </c:pt>
                <c:pt idx="5">
                  <c:v>73.026175150894773</c:v>
                </c:pt>
                <c:pt idx="6">
                  <c:v>60.71854839029438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C-466A-A87F-F68271E5D901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EEVsek!$K$9:$Q$9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247.1276115059957</c:v>
                </c:pt>
                <c:pt idx="3">
                  <c:v>194.76988623039529</c:v>
                </c:pt>
                <c:pt idx="4">
                  <c:v>167.50471138767514</c:v>
                </c:pt>
                <c:pt idx="5">
                  <c:v>137.14924658431326</c:v>
                </c:pt>
                <c:pt idx="6">
                  <c:v>117.92992933495533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C-466A-A87F-F68271E5D901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EEVsek!$K$10:$Q$10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164.70027625070642</c:v>
                </c:pt>
                <c:pt idx="3">
                  <c:v>103.4193855759265</c:v>
                </c:pt>
                <c:pt idx="4">
                  <c:v>75.745959303718848</c:v>
                </c:pt>
                <c:pt idx="5">
                  <c:v>50.587406581062965</c:v>
                </c:pt>
                <c:pt idx="6">
                  <c:v>31.07358724371927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C-466A-A87F-F68271E5D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EEVsek!$S$8:$Y$8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143.03075763347101</c:v>
                </c:pt>
                <c:pt idx="3">
                  <c:v>135.26564651122811</c:v>
                </c:pt>
                <c:pt idx="4">
                  <c:v>132.48610360989989</c:v>
                </c:pt>
                <c:pt idx="5">
                  <c:v>126.9833410052079</c:v>
                </c:pt>
                <c:pt idx="6">
                  <c:v>118.64771125541245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B-429A-8DB8-1538840CC1E5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EEVsek!$S$9:$Y$9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283.6666922120092</c:v>
                </c:pt>
                <c:pt idx="3">
                  <c:v>254.25073445690009</c:v>
                </c:pt>
                <c:pt idx="4">
                  <c:v>237.9864567985895</c:v>
                </c:pt>
                <c:pt idx="5">
                  <c:v>210.74126241806107</c:v>
                </c:pt>
                <c:pt idx="6">
                  <c:v>195.5324217089055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7B-429A-8DB8-1538840CC1E5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EEVsek!$S$10:$Y$10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212.74890035854617</c:v>
                </c:pt>
                <c:pt idx="3">
                  <c:v>132.58697490379981</c:v>
                </c:pt>
                <c:pt idx="4">
                  <c:v>98.024822281207136</c:v>
                </c:pt>
                <c:pt idx="5">
                  <c:v>94.405979026551265</c:v>
                </c:pt>
                <c:pt idx="6">
                  <c:v>89.696844504868267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7B-429A-8DB8-1538840CC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EEVsek!$C$8:$I$8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130.24324037421357</c:v>
                </c:pt>
                <c:pt idx="3">
                  <c:v>110.19741765660586</c:v>
                </c:pt>
                <c:pt idx="4">
                  <c:v>99.993340979588197</c:v>
                </c:pt>
                <c:pt idx="5">
                  <c:v>76.487947058558021</c:v>
                </c:pt>
                <c:pt idx="6">
                  <c:v>65.515493183572644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45D-413D-9829-B02B87E6E28B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EEVsek!$C$9:$I$9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274.91906322823291</c:v>
                </c:pt>
                <c:pt idx="3">
                  <c:v>216.53422752388445</c:v>
                </c:pt>
                <c:pt idx="4">
                  <c:v>186.58119185194431</c:v>
                </c:pt>
                <c:pt idx="5">
                  <c:v>151.28421940737928</c:v>
                </c:pt>
                <c:pt idx="6">
                  <c:v>129.20280729788587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45D-413D-9829-B02B87E6E28B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EEVsek!$C$10:$I$10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209.843322492678</c:v>
                </c:pt>
                <c:pt idx="3">
                  <c:v>129.83084049128595</c:v>
                </c:pt>
                <c:pt idx="4">
                  <c:v>91.579243725876893</c:v>
                </c:pt>
                <c:pt idx="5">
                  <c:v>58.081799512207738</c:v>
                </c:pt>
                <c:pt idx="6">
                  <c:v>34.979997883370118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45D-413D-9829-B02B87E6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EEVsek!$AA$8:$AG$8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143.16112170411998</c:v>
                </c:pt>
                <c:pt idx="3">
                  <c:v>137.66346465246667</c:v>
                </c:pt>
                <c:pt idx="4">
                  <c:v>135.1602620334524</c:v>
                </c:pt>
                <c:pt idx="5">
                  <c:v>129.50939315003009</c:v>
                </c:pt>
                <c:pt idx="6">
                  <c:v>121.08956961642669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D1-4A6C-B1A9-A31BD53B7EA7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EEVsek!$AA$9:$AG$9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244.03502680841112</c:v>
                </c:pt>
                <c:pt idx="3">
                  <c:v>221.29339654275392</c:v>
                </c:pt>
                <c:pt idx="4">
                  <c:v>206.5420303434959</c:v>
                </c:pt>
                <c:pt idx="5">
                  <c:v>188.43173805827573</c:v>
                </c:pt>
                <c:pt idx="6">
                  <c:v>181.54869984927055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DD1-4A6C-B1A9-A31BD53B7EA7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EEVsek!$AA$10:$AG$10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177.61081065466425</c:v>
                </c:pt>
                <c:pt idx="3">
                  <c:v>100.17256637832955</c:v>
                </c:pt>
                <c:pt idx="4">
                  <c:v>73.490191041607972</c:v>
                </c:pt>
                <c:pt idx="5">
                  <c:v>72.160955160904024</c:v>
                </c:pt>
                <c:pt idx="6">
                  <c:v>69.415538996659691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DD1-4A6C-B1A9-A31BD53B7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EEVet!$B$66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EEVet!$C$66:$I$66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70.060323357181503</c:v>
                </c:pt>
                <c:pt idx="3">
                  <c:v>16.581907288353641</c:v>
                </c:pt>
                <c:pt idx="4">
                  <c:v>7.4958001548048721</c:v>
                </c:pt>
                <c:pt idx="5">
                  <c:v>1.5496896650402174</c:v>
                </c:pt>
                <c:pt idx="6">
                  <c:v>0.55841292177273805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E14A-4BDF-BD3D-0ED1096F6180}"/>
            </c:ext>
          </c:extLst>
        </c:ser>
        <c:ser>
          <c:idx val="1"/>
          <c:order val="1"/>
          <c:tx>
            <c:strRef>
              <c:f>EEVet!$B$67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EEVet!$C$67:$I$67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59.318491696252053</c:v>
                </c:pt>
                <c:pt idx="3">
                  <c:v>14.923113411130123</c:v>
                </c:pt>
                <c:pt idx="4">
                  <c:v>6.4529504261704114</c:v>
                </c:pt>
                <c:pt idx="5">
                  <c:v>0.90107638374844945</c:v>
                </c:pt>
                <c:pt idx="6">
                  <c:v>6.8507124544217451E-2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E14A-4BDF-BD3D-0ED1096F6180}"/>
            </c:ext>
          </c:extLst>
        </c:ser>
        <c:ser>
          <c:idx val="2"/>
          <c:order val="2"/>
          <c:tx>
            <c:strRef>
              <c:f>EEVet!$B$68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EEVet!$C$68:$I$68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76.191835297397347</c:v>
                </c:pt>
                <c:pt idx="3">
                  <c:v>24.099382611786673</c:v>
                </c:pt>
                <c:pt idx="4">
                  <c:v>14.482574024219371</c:v>
                </c:pt>
                <c:pt idx="5">
                  <c:v>3.1147344850448877</c:v>
                </c:pt>
                <c:pt idx="6">
                  <c:v>7.7772069634990471E-3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E14A-4BDF-BD3D-0ED1096F6180}"/>
            </c:ext>
          </c:extLst>
        </c:ser>
        <c:ser>
          <c:idx val="3"/>
          <c:order val="3"/>
          <c:tx>
            <c:strRef>
              <c:f>EEVet!$B$69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EEVet!$C$69:$I$69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31.616589818814685</c:v>
                </c:pt>
                <c:pt idx="3">
                  <c:v>18.827532169691946</c:v>
                </c:pt>
                <c:pt idx="4">
                  <c:v>11.456429065040012</c:v>
                </c:pt>
                <c:pt idx="5">
                  <c:v>1.1018764158155523</c:v>
                </c:pt>
                <c:pt idx="6">
                  <c:v>-2.0536456699785419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E14A-4BDF-BD3D-0ED1096F6180}"/>
            </c:ext>
          </c:extLst>
        </c:ser>
        <c:ser>
          <c:idx val="4"/>
          <c:order val="4"/>
          <c:tx>
            <c:strRef>
              <c:f>EEVet!$B$70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EEVet!$C$70:$I$70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93.035667989508937</c:v>
                </c:pt>
                <c:pt idx="3">
                  <c:v>27.018401271237995</c:v>
                </c:pt>
                <c:pt idx="4">
                  <c:v>17.827882143209894</c:v>
                </c:pt>
                <c:pt idx="5">
                  <c:v>3.2820492529631311</c:v>
                </c:pt>
                <c:pt idx="6">
                  <c:v>0.1423997047934574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E14A-4BDF-BD3D-0ED1096F6180}"/>
            </c:ext>
          </c:extLst>
        </c:ser>
        <c:ser>
          <c:idx val="5"/>
          <c:order val="5"/>
          <c:tx>
            <c:strRef>
              <c:f>EEVet!$B$71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EEVet!$C$71:$I$71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92.644530779980855</c:v>
                </c:pt>
                <c:pt idx="3">
                  <c:v>58.905283658367416</c:v>
                </c:pt>
                <c:pt idx="4">
                  <c:v>40.157104842072101</c:v>
                </c:pt>
                <c:pt idx="5">
                  <c:v>15.060990940911598</c:v>
                </c:pt>
                <c:pt idx="6">
                  <c:v>12.070015712565972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E14A-4BDF-BD3D-0ED1096F6180}"/>
            </c:ext>
          </c:extLst>
        </c:ser>
        <c:ser>
          <c:idx val="6"/>
          <c:order val="6"/>
          <c:tx>
            <c:strRef>
              <c:f>EEVet!$B$72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EEVet!$C$72:$I$72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108.94457112238473</c:v>
                </c:pt>
                <c:pt idx="3">
                  <c:v>79.657751614207555</c:v>
                </c:pt>
                <c:pt idx="4">
                  <c:v>63.446964352810753</c:v>
                </c:pt>
                <c:pt idx="5">
                  <c:v>35.333025584110885</c:v>
                </c:pt>
                <c:pt idx="6">
                  <c:v>28.29356888362371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E14A-4BDF-BD3D-0ED1096F6180}"/>
            </c:ext>
          </c:extLst>
        </c:ser>
        <c:ser>
          <c:idx val="7"/>
          <c:order val="7"/>
          <c:tx>
            <c:strRef>
              <c:f>EEVet!$B$73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EEVet!$C$73:$I$73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79.544419805920157</c:v>
                </c:pt>
                <c:pt idx="3">
                  <c:v>21.248265216154255</c:v>
                </c:pt>
                <c:pt idx="4">
                  <c:v>10.735051034874203</c:v>
                </c:pt>
                <c:pt idx="5">
                  <c:v>2.4984054469197896</c:v>
                </c:pt>
                <c:pt idx="6">
                  <c:v>1.0428391238690324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E14A-4BDF-BD3D-0ED1096F6180}"/>
            </c:ext>
          </c:extLst>
        </c:ser>
        <c:ser>
          <c:idx val="8"/>
          <c:order val="8"/>
          <c:tx>
            <c:strRef>
              <c:f>EEVet!$B$74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EEVet!$C$74:$I$74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29.858472442844842</c:v>
                </c:pt>
                <c:pt idx="3">
                  <c:v>15.81234652515804</c:v>
                </c:pt>
                <c:pt idx="4">
                  <c:v>8.7782926938761374</c:v>
                </c:pt>
                <c:pt idx="5">
                  <c:v>1.2456442743790399</c:v>
                </c:pt>
                <c:pt idx="6">
                  <c:v>5.6062899396429264E-2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E14A-4BDF-BD3D-0ED1096F6180}"/>
            </c:ext>
          </c:extLst>
        </c:ser>
        <c:ser>
          <c:idx val="9"/>
          <c:order val="9"/>
          <c:tx>
            <c:strRef>
              <c:f>EEVet!$B$75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EEVet!$C$75:$I$75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99.927948089587318</c:v>
                </c:pt>
                <c:pt idx="3">
                  <c:v>24.937305969342425</c:v>
                </c:pt>
                <c:pt idx="4">
                  <c:v>15.2468007245336</c:v>
                </c:pt>
                <c:pt idx="5">
                  <c:v>2.6240761084347919</c:v>
                </c:pt>
                <c:pt idx="6">
                  <c:v>1.1307330548046441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E14A-4BDF-BD3D-0ED1096F6180}"/>
            </c:ext>
          </c:extLst>
        </c:ser>
        <c:ser>
          <c:idx val="10"/>
          <c:order val="10"/>
          <c:tx>
            <c:strRef>
              <c:f>EEVet!$B$76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EEVet!$C$76:$I$76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103.77979422114552</c:v>
                </c:pt>
                <c:pt idx="3">
                  <c:v>92.2290246138367</c:v>
                </c:pt>
                <c:pt idx="4">
                  <c:v>84.589125586205427</c:v>
                </c:pt>
                <c:pt idx="5">
                  <c:v>77.468764624980921</c:v>
                </c:pt>
                <c:pt idx="6">
                  <c:v>58.000610406705754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E14A-4BDF-BD3D-0ED1096F6180}"/>
            </c:ext>
          </c:extLst>
        </c:ser>
        <c:ser>
          <c:idx val="11"/>
          <c:order val="11"/>
          <c:tx>
            <c:strRef>
              <c:f>EEVet!$B$77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EEVet!$C$77:$I$77</c:f>
              <c:numCache>
                <c:formatCode>0</c:formatCode>
                <c:ptCount val="7"/>
                <c:pt idx="0">
                  <c:v>116.2</c:v>
                </c:pt>
                <c:pt idx="1">
                  <c:v>94.63</c:v>
                </c:pt>
                <c:pt idx="2">
                  <c:v>161.06486263729823</c:v>
                </c:pt>
                <c:pt idx="3">
                  <c:v>144.07911351483807</c:v>
                </c:pt>
                <c:pt idx="4">
                  <c:v>133.44025347024146</c:v>
                </c:pt>
                <c:pt idx="5">
                  <c:v>132.65803617698234</c:v>
                </c:pt>
                <c:pt idx="6">
                  <c:v>108.02886092572727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E14A-4BDF-BD3D-0ED1096F6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EEVsek!$AI$8:$AO$8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143.30486069156132</c:v>
                </c:pt>
                <c:pt idx="3">
                  <c:v>135.91574271272532</c:v>
                </c:pt>
                <c:pt idx="4">
                  <c:v>133.37886007591646</c:v>
                </c:pt>
                <c:pt idx="5">
                  <c:v>128.4598988940881</c:v>
                </c:pt>
                <c:pt idx="6">
                  <c:v>120.3857058157828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73E-4735-B25C-295162BB5654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EEVsek!$AI$9:$AO$9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299.65765189469715</c:v>
                </c:pt>
                <c:pt idx="3">
                  <c:v>270.12950422789316</c:v>
                </c:pt>
                <c:pt idx="4">
                  <c:v>254.27584563599007</c:v>
                </c:pt>
                <c:pt idx="5">
                  <c:v>227.37742964283342</c:v>
                </c:pt>
                <c:pt idx="6">
                  <c:v>211.9744234691826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73E-4735-B25C-295162BB5654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EEVsek!$AI$10:$AO$10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229.69002211290547</c:v>
                </c:pt>
                <c:pt idx="3">
                  <c:v>149.25714260321809</c:v>
                </c:pt>
                <c:pt idx="4">
                  <c:v>109.93520620674376</c:v>
                </c:pt>
                <c:pt idx="5">
                  <c:v>103.07621834353615</c:v>
                </c:pt>
                <c:pt idx="6">
                  <c:v>98.002078224315014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73E-4735-B25C-295162BB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EEVsek!$AQ$8:$AW$8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128.82074774558239</c:v>
                </c:pt>
                <c:pt idx="3">
                  <c:v>109.20992481847024</c:v>
                </c:pt>
                <c:pt idx="4">
                  <c:v>99.051966760015844</c:v>
                </c:pt>
                <c:pt idx="5">
                  <c:v>74.218770772324532</c:v>
                </c:pt>
                <c:pt idx="6">
                  <c:v>61.817964507717797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EAE-47A3-ADAD-EE2714DA212C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EEVsek!$AQ$9:$AW$9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325.01285124583427</c:v>
                </c:pt>
                <c:pt idx="3">
                  <c:v>283.7848918357767</c:v>
                </c:pt>
                <c:pt idx="4">
                  <c:v>258.83050977806266</c:v>
                </c:pt>
                <c:pt idx="5">
                  <c:v>218.99062103566382</c:v>
                </c:pt>
                <c:pt idx="6">
                  <c:v>197.70800287223517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EAE-47A3-ADAD-EE2714DA212C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EEVsek!$AQ$10:$AW$10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231.25591524766301</c:v>
                </c:pt>
                <c:pt idx="3">
                  <c:v>178.91064687759044</c:v>
                </c:pt>
                <c:pt idx="4">
                  <c:v>155.24293561649111</c:v>
                </c:pt>
                <c:pt idx="5">
                  <c:v>126.35421613092807</c:v>
                </c:pt>
                <c:pt idx="6">
                  <c:v>129.84147535428241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6EAE-47A3-ADAD-EE2714DA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EEVsek!$AY$8:$BE$8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128.93882944337065</c:v>
                </c:pt>
                <c:pt idx="3">
                  <c:v>109.46216792489317</c:v>
                </c:pt>
                <c:pt idx="4">
                  <c:v>99.374531048793457</c:v>
                </c:pt>
                <c:pt idx="5">
                  <c:v>74.644125250758989</c:v>
                </c:pt>
                <c:pt idx="6">
                  <c:v>62.264738658504527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B783-4167-86B8-74D7139CAB5B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EEVsek!$AY$9:$BE$9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341.89945984616224</c:v>
                </c:pt>
                <c:pt idx="3">
                  <c:v>305.3534858273735</c:v>
                </c:pt>
                <c:pt idx="4">
                  <c:v>281.97796995847693</c:v>
                </c:pt>
                <c:pt idx="5">
                  <c:v>245.77852407500382</c:v>
                </c:pt>
                <c:pt idx="6">
                  <c:v>218.30340835634382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B783-4167-86B8-74D7139CAB5B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EEVsek!$AY$10:$BE$10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252.02708441014934</c:v>
                </c:pt>
                <c:pt idx="3">
                  <c:v>202.65862630760247</c:v>
                </c:pt>
                <c:pt idx="4">
                  <c:v>167.38993087108651</c:v>
                </c:pt>
                <c:pt idx="5">
                  <c:v>136.92692597733995</c:v>
                </c:pt>
                <c:pt idx="6">
                  <c:v>149.46290475935248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B783-4167-86B8-74D7139CA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EEVsek!$BG$8:$BM$8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150.43139252120133</c:v>
                </c:pt>
                <c:pt idx="3">
                  <c:v>134.93563195415607</c:v>
                </c:pt>
                <c:pt idx="4">
                  <c:v>128.18419607408117</c:v>
                </c:pt>
                <c:pt idx="5">
                  <c:v>99.969116796822647</c:v>
                </c:pt>
                <c:pt idx="6">
                  <c:v>86.394000277395378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7559-4FE0-BFA3-461C328D0557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EEVsek!$BG$9:$BM$9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333.15778920803365</c:v>
                </c:pt>
                <c:pt idx="3">
                  <c:v>314.10145612320161</c:v>
                </c:pt>
                <c:pt idx="4">
                  <c:v>305.9935703769624</c:v>
                </c:pt>
                <c:pt idx="5">
                  <c:v>272.35174413123616</c:v>
                </c:pt>
                <c:pt idx="6">
                  <c:v>252.29253674671534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7559-4FE0-BFA3-461C328D0557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EEVsek!$BG$10:$BM$10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292.84092650752922</c:v>
                </c:pt>
                <c:pt idx="3">
                  <c:v>231.61295442043729</c:v>
                </c:pt>
                <c:pt idx="4">
                  <c:v>187.44556103998701</c:v>
                </c:pt>
                <c:pt idx="5">
                  <c:v>136.74904340680112</c:v>
                </c:pt>
                <c:pt idx="6">
                  <c:v>105.54454995755663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7559-4FE0-BFA3-461C328D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EEVsek!$BO$8:$BU$8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150.60963076074844</c:v>
                </c:pt>
                <c:pt idx="3">
                  <c:v>137.7525933312865</c:v>
                </c:pt>
                <c:pt idx="4">
                  <c:v>131.23504769478231</c:v>
                </c:pt>
                <c:pt idx="5">
                  <c:v>102.62135794535861</c:v>
                </c:pt>
                <c:pt idx="6">
                  <c:v>88.97829624154528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A1DC-461C-A836-202C66360572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EEVsek!$BO$9:$BU$9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288.3400137584876</c:v>
                </c:pt>
                <c:pt idx="3">
                  <c:v>272.98926884402141</c:v>
                </c:pt>
                <c:pt idx="4">
                  <c:v>263.94360922635491</c:v>
                </c:pt>
                <c:pt idx="5">
                  <c:v>245.41220446554513</c:v>
                </c:pt>
                <c:pt idx="6">
                  <c:v>232.08730859786394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1DC-461C-A836-202C66360572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EEVsek!$BO$10:$BU$10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253.69896063984436</c:v>
                </c:pt>
                <c:pt idx="3">
                  <c:v>183.31497408925568</c:v>
                </c:pt>
                <c:pt idx="4">
                  <c:v>124.18303525346315</c:v>
                </c:pt>
                <c:pt idx="5">
                  <c:v>99.586555903939953</c:v>
                </c:pt>
                <c:pt idx="6">
                  <c:v>80.479590590138287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A1DC-461C-A836-202C6636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EEVsek!$BW$8:$CC$8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150.86881049562675</c:v>
                </c:pt>
                <c:pt idx="3">
                  <c:v>135.91105225345794</c:v>
                </c:pt>
                <c:pt idx="4">
                  <c:v>129.47762846361155</c:v>
                </c:pt>
                <c:pt idx="5">
                  <c:v>101.6923479060009</c:v>
                </c:pt>
                <c:pt idx="6">
                  <c:v>88.266829793370931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9990-4135-95E5-FD088A4531CF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EEVsek!$BW$9:$CC$9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352.27112419031016</c:v>
                </c:pt>
                <c:pt idx="3">
                  <c:v>334.44442712183638</c:v>
                </c:pt>
                <c:pt idx="4">
                  <c:v>328.28694472561187</c:v>
                </c:pt>
                <c:pt idx="5">
                  <c:v>297.34163463191868</c:v>
                </c:pt>
                <c:pt idx="6">
                  <c:v>275.18734694090409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9990-4135-95E5-FD088A4531CF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EEVsek!$BW$10:$CC$10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307.91038642084084</c:v>
                </c:pt>
                <c:pt idx="3">
                  <c:v>253.18399990262353</c:v>
                </c:pt>
                <c:pt idx="4">
                  <c:v>212.81039400696207</c:v>
                </c:pt>
                <c:pt idx="5">
                  <c:v>155.37752862428371</c:v>
                </c:pt>
                <c:pt idx="6">
                  <c:v>116.93890467724734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9990-4135-95E5-FD088A45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EEVsek!$CE$8:$CK$8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150.25194266514382</c:v>
                </c:pt>
                <c:pt idx="3">
                  <c:v>168.63464720073853</c:v>
                </c:pt>
                <c:pt idx="4">
                  <c:v>184.33733360384986</c:v>
                </c:pt>
                <c:pt idx="5">
                  <c:v>160.12131245495073</c:v>
                </c:pt>
                <c:pt idx="6">
                  <c:v>120.29237635050335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AE06-4F21-A45F-A1ABD471A3CC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EEVsek!$CE$9:$CK$9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355.42815881555123</c:v>
                </c:pt>
                <c:pt idx="3">
                  <c:v>386.81320607521167</c:v>
                </c:pt>
                <c:pt idx="4">
                  <c:v>403.64162863812334</c:v>
                </c:pt>
                <c:pt idx="5">
                  <c:v>400.28767519325424</c:v>
                </c:pt>
                <c:pt idx="6">
                  <c:v>353.56192039364362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AE06-4F21-A45F-A1ABD471A3CC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EEVsek!$CE$10:$CK$10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321.68119807856414</c:v>
                </c:pt>
                <c:pt idx="3">
                  <c:v>343.49933876057537</c:v>
                </c:pt>
                <c:pt idx="4">
                  <c:v>367.47422005674724</c:v>
                </c:pt>
                <c:pt idx="5">
                  <c:v>299.16603831966313</c:v>
                </c:pt>
                <c:pt idx="6">
                  <c:v>201.09005680387443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AE06-4F21-A45F-A1ABD471A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EEVsek!$B$8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cat>
            <c:numRef>
              <c:f>EEVsek!$CM$7:$CS$7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EEVsek!$CM$8:$CS$8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150.32073729802079</c:v>
                </c:pt>
                <c:pt idx="3">
                  <c:v>168.8448916762982</c:v>
                </c:pt>
                <c:pt idx="4">
                  <c:v>184.66497203919343</c:v>
                </c:pt>
                <c:pt idx="5">
                  <c:v>160.68536793853616</c:v>
                </c:pt>
                <c:pt idx="6">
                  <c:v>120.82082490160951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7507-41B6-A6D9-B0F5044A6A0D}"/>
            </c:ext>
          </c:extLst>
        </c:ser>
        <c:ser>
          <c:idx val="1"/>
          <c:order val="1"/>
          <c:tx>
            <c:strRef>
              <c:f>EEVsek!$B$9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EEVsek!$CM$9:$CS$9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451.09725802191883</c:v>
                </c:pt>
                <c:pt idx="3">
                  <c:v>487.14612300304174</c:v>
                </c:pt>
                <c:pt idx="4">
                  <c:v>505.84115949551921</c:v>
                </c:pt>
                <c:pt idx="5">
                  <c:v>499.29129364362853</c:v>
                </c:pt>
                <c:pt idx="6">
                  <c:v>444.62045554273095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7507-41B6-A6D9-B0F5044A6A0D}"/>
            </c:ext>
          </c:extLst>
        </c:ser>
        <c:ser>
          <c:idx val="2"/>
          <c:order val="2"/>
          <c:tx>
            <c:strRef>
              <c:f>EEVsek!$B$10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EEVsek!$CM$7:$CS$7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EEVsek!$CM$10:$CS$10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394.26404819971094</c:v>
                </c:pt>
                <c:pt idx="3">
                  <c:v>433.79786957242891</c:v>
                </c:pt>
                <c:pt idx="4">
                  <c:v>470.45241299155953</c:v>
                </c:pt>
                <c:pt idx="5">
                  <c:v>373.22225283039279</c:v>
                </c:pt>
                <c:pt idx="6">
                  <c:v>245.79408487546243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7507-41B6-A6D9-B0F5044A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024752"/>
        <c:axId val="1611008912"/>
      </c:area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midCat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6529413580246913"/>
          <c:h val="0.2020222222222222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EEVsek!$B$48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EEVsek!$C$48:$I$48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12.674057800819167</c:v>
                </c:pt>
                <c:pt idx="3">
                  <c:v>9.3768969093048078</c:v>
                </c:pt>
                <c:pt idx="4">
                  <c:v>7.5570574888413766</c:v>
                </c:pt>
                <c:pt idx="5">
                  <c:v>4.9781740951976072</c:v>
                </c:pt>
                <c:pt idx="6">
                  <c:v>4.0661734255859789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88FF-4A97-BE58-ABAEADF355E2}"/>
            </c:ext>
          </c:extLst>
        </c:ser>
        <c:ser>
          <c:idx val="1"/>
          <c:order val="1"/>
          <c:tx>
            <c:strRef>
              <c:f>EEVsek!$B$49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EEVsek!$C$49:$I$49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12.675979329523443</c:v>
                </c:pt>
                <c:pt idx="3">
                  <c:v>9.8899160933396821</c:v>
                </c:pt>
                <c:pt idx="4">
                  <c:v>8.2466218371772655</c:v>
                </c:pt>
                <c:pt idx="5">
                  <c:v>5.7275017535132182</c:v>
                </c:pt>
                <c:pt idx="6">
                  <c:v>4.7307268809528153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88FF-4A97-BE58-ABAEADF355E2}"/>
            </c:ext>
          </c:extLst>
        </c:ser>
        <c:ser>
          <c:idx val="2"/>
          <c:order val="2"/>
          <c:tx>
            <c:strRef>
              <c:f>EEVsek!$B$50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EEVsek!$C$50:$I$50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13.967015884863219</c:v>
                </c:pt>
                <c:pt idx="3">
                  <c:v>11.789522108756991</c:v>
                </c:pt>
                <c:pt idx="4">
                  <c:v>10.453342565901806</c:v>
                </c:pt>
                <c:pt idx="5">
                  <c:v>7.5019809881920594</c:v>
                </c:pt>
                <c:pt idx="6">
                  <c:v>6.258460270772856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88FF-4A97-BE58-ABAEADF355E2}"/>
            </c:ext>
          </c:extLst>
        </c:ser>
        <c:ser>
          <c:idx val="3"/>
          <c:order val="3"/>
          <c:tx>
            <c:strRef>
              <c:f>EEVsek!$B$51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EEVsek!$C$51:$I$51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13.973673848280862</c:v>
                </c:pt>
                <c:pt idx="3">
                  <c:v>13.16250796660313</c:v>
                </c:pt>
                <c:pt idx="4">
                  <c:v>11.928183142750811</c:v>
                </c:pt>
                <c:pt idx="5">
                  <c:v>8.6884122408860893</c:v>
                </c:pt>
                <c:pt idx="6">
                  <c:v>7.3076818635472192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88FF-4A97-BE58-ABAEADF355E2}"/>
            </c:ext>
          </c:extLst>
        </c:ser>
        <c:ser>
          <c:idx val="4"/>
          <c:order val="4"/>
          <c:tx>
            <c:strRef>
              <c:f>EEVsek!$B$52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EEVsek!$C$52:$I$52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13.992726751513819</c:v>
                </c:pt>
                <c:pt idx="3">
                  <c:v>11.848020710344596</c:v>
                </c:pt>
                <c:pt idx="4">
                  <c:v>10.529333304298403</c:v>
                </c:pt>
                <c:pt idx="5">
                  <c:v>7.6034113086594513</c:v>
                </c:pt>
                <c:pt idx="6">
                  <c:v>6.3672716198092392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FF-4A97-BE58-ABAEADF355E2}"/>
            </c:ext>
          </c:extLst>
        </c:ser>
        <c:ser>
          <c:idx val="5"/>
          <c:order val="5"/>
          <c:tx>
            <c:strRef>
              <c:f>EEVsek!$B$53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EEVsek!$C$53:$I$53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12.36155051726354</c:v>
                </c:pt>
                <c:pt idx="3">
                  <c:v>9.6469450576698534</c:v>
                </c:pt>
                <c:pt idx="4">
                  <c:v>8.1289099916725576</c:v>
                </c:pt>
                <c:pt idx="5">
                  <c:v>5.5574455142918318</c:v>
                </c:pt>
                <c:pt idx="6">
                  <c:v>4.8575621624723073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88FF-4A97-BE58-ABAEADF355E2}"/>
            </c:ext>
          </c:extLst>
        </c:ser>
        <c:ser>
          <c:idx val="6"/>
          <c:order val="6"/>
          <c:tx>
            <c:strRef>
              <c:f>EEVsek!$B$54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EEVsek!$C$54:$I$54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12.373205921170005</c:v>
                </c:pt>
                <c:pt idx="3">
                  <c:v>9.6707905935723275</c:v>
                </c:pt>
                <c:pt idx="4">
                  <c:v>8.1582552156533481</c:v>
                </c:pt>
                <c:pt idx="5">
                  <c:v>5.5943007965384144</c:v>
                </c:pt>
                <c:pt idx="6">
                  <c:v>4.8968275502950309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88FF-4A97-BE58-ABAEADF355E2}"/>
            </c:ext>
          </c:extLst>
        </c:ser>
        <c:ser>
          <c:idx val="7"/>
          <c:order val="7"/>
          <c:tx>
            <c:strRef>
              <c:f>EEVsek!$B$55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EEVsek!$C$55:$I$55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16.19407349214033</c:v>
                </c:pt>
                <c:pt idx="3">
                  <c:v>12.487109342158062</c:v>
                </c:pt>
                <c:pt idx="4">
                  <c:v>10.387155135698855</c:v>
                </c:pt>
                <c:pt idx="5">
                  <c:v>6.8996688299547646</c:v>
                </c:pt>
                <c:pt idx="6">
                  <c:v>5.8903893265965763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88FF-4A97-BE58-ABAEADF355E2}"/>
            </c:ext>
          </c:extLst>
        </c:ser>
        <c:ser>
          <c:idx val="8"/>
          <c:order val="8"/>
          <c:tx>
            <c:strRef>
              <c:f>EEVsek!$B$56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EEVsek!$C$56:$I$56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16.18172552444809</c:v>
                </c:pt>
                <c:pt idx="3">
                  <c:v>14.045176828082997</c:v>
                </c:pt>
                <c:pt idx="4">
                  <c:v>11.993532517422599</c:v>
                </c:pt>
                <c:pt idx="5">
                  <c:v>8.1305296547680399</c:v>
                </c:pt>
                <c:pt idx="6">
                  <c:v>7.0519415313144851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88FF-4A97-BE58-ABAEADF355E2}"/>
            </c:ext>
          </c:extLst>
        </c:ser>
        <c:ser>
          <c:idx val="9"/>
          <c:order val="9"/>
          <c:tx>
            <c:strRef>
              <c:f>EEVsek!$B$57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EEVsek!$C$57:$I$57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16.240206218877326</c:v>
                </c:pt>
                <c:pt idx="3">
                  <c:v>12.579176597276417</c:v>
                </c:pt>
                <c:pt idx="4">
                  <c:v>10.497844142965587</c:v>
                </c:pt>
                <c:pt idx="5">
                  <c:v>7.025970511016757</c:v>
                </c:pt>
                <c:pt idx="6">
                  <c:v>6.0234322201321913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88FF-4A97-BE58-ABAEADF355E2}"/>
            </c:ext>
          </c:extLst>
        </c:ser>
        <c:ser>
          <c:idx val="10"/>
          <c:order val="10"/>
          <c:tx>
            <c:strRef>
              <c:f>EEVsek!$B$58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EEVsek!$C$58:$I$58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15.323326104691155</c:v>
                </c:pt>
                <c:pt idx="3">
                  <c:v>16.819347751594364</c:v>
                </c:pt>
                <c:pt idx="4">
                  <c:v>17.908524124741085</c:v>
                </c:pt>
                <c:pt idx="5">
                  <c:v>16.141442192542328</c:v>
                </c:pt>
                <c:pt idx="6">
                  <c:v>10.45849312277115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88FF-4A97-BE58-ABAEADF355E2}"/>
            </c:ext>
          </c:extLst>
        </c:ser>
        <c:ser>
          <c:idx val="11"/>
          <c:order val="11"/>
          <c:tx>
            <c:strRef>
              <c:f>EEVsek!$B$59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EEVsek!$C$59:$I$59</c:f>
              <c:numCache>
                <c:formatCode>0</c:formatCode>
                <c:ptCount val="7"/>
                <c:pt idx="0">
                  <c:v>17.974633198763293</c:v>
                </c:pt>
                <c:pt idx="1">
                  <c:v>14.782860838498998</c:v>
                </c:pt>
                <c:pt idx="2">
                  <c:v>15.320827374777817</c:v>
                </c:pt>
                <c:pt idx="3">
                  <c:v>16.826946043532217</c:v>
                </c:pt>
                <c:pt idx="4">
                  <c:v>17.923540219718898</c:v>
                </c:pt>
                <c:pt idx="5">
                  <c:v>16.236115522336334</c:v>
                </c:pt>
                <c:pt idx="6">
                  <c:v>10.52886184901822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88FF-4A97-BE58-ABAEADF3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EEVsek!$B$63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EEVsek!$C$63:$I$63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54.620531324746665</c:v>
                </c:pt>
                <c:pt idx="3">
                  <c:v>48.278503419716408</c:v>
                </c:pt>
                <c:pt idx="4">
                  <c:v>45.076902601956206</c:v>
                </c:pt>
                <c:pt idx="5">
                  <c:v>35.530284565269326</c:v>
                </c:pt>
                <c:pt idx="6">
                  <c:v>30.870853684062581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C18D-46B4-B7D0-DE1BEACFF62C}"/>
            </c:ext>
          </c:extLst>
        </c:ser>
        <c:ser>
          <c:idx val="1"/>
          <c:order val="1"/>
          <c:tx>
            <c:strRef>
              <c:f>EEVsek!$B$64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EEVsek!$C$64:$I$64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53.5801803579389</c:v>
                </c:pt>
                <c:pt idx="2">
                  <c:v>53.892153978502428</c:v>
                </c:pt>
                <c:pt idx="3">
                  <c:v>45.893065890001182</c:v>
                </c:pt>
                <c:pt idx="4">
                  <c:v>41.712888705376713</c:v>
                </c:pt>
                <c:pt idx="5">
                  <c:v>30.679712155893352</c:v>
                </c:pt>
                <c:pt idx="6">
                  <c:v>25.034514361355754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C18D-46B4-B7D0-DE1BEACFF62C}"/>
            </c:ext>
          </c:extLst>
        </c:ser>
        <c:ser>
          <c:idx val="2"/>
          <c:order val="2"/>
          <c:tx>
            <c:strRef>
              <c:f>EEVsek!$B$65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EEVsek!$C$65:$I$65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59.773606802043609</c:v>
                </c:pt>
                <c:pt idx="3">
                  <c:v>61.158091674902046</c:v>
                </c:pt>
                <c:pt idx="4">
                  <c:v>63.031371269862852</c:v>
                </c:pt>
                <c:pt idx="5">
                  <c:v>65.602214318577182</c:v>
                </c:pt>
                <c:pt idx="6">
                  <c:v>62.152447482557122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C18D-46B4-B7D0-DE1BEACFF62C}"/>
            </c:ext>
          </c:extLst>
        </c:ser>
        <c:ser>
          <c:idx val="3"/>
          <c:order val="3"/>
          <c:tx>
            <c:strRef>
              <c:f>EEVsek!$B$66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EEVsek!$C$66:$I$66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59.821937506843334</c:v>
                </c:pt>
                <c:pt idx="3">
                  <c:v>61.280437539518026</c:v>
                </c:pt>
                <c:pt idx="4">
                  <c:v>63.207126815793202</c:v>
                </c:pt>
                <c:pt idx="5">
                  <c:v>65.91167480096756</c:v>
                </c:pt>
                <c:pt idx="6">
                  <c:v>62.518628058199127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C18D-46B4-B7D0-DE1BEACFF62C}"/>
            </c:ext>
          </c:extLst>
        </c:ser>
        <c:ser>
          <c:idx val="4"/>
          <c:order val="4"/>
          <c:tx>
            <c:strRef>
              <c:f>EEVsek!$B$67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EEVsek!$C$67:$I$67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59.877066898098953</c:v>
                </c:pt>
                <c:pt idx="3">
                  <c:v>61.420234494722443</c:v>
                </c:pt>
                <c:pt idx="4">
                  <c:v>63.408182405329597</c:v>
                </c:pt>
                <c:pt idx="5">
                  <c:v>66.266652663123892</c:v>
                </c:pt>
                <c:pt idx="6">
                  <c:v>62.939291292591307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C18D-46B4-B7D0-DE1BEACFF62C}"/>
            </c:ext>
          </c:extLst>
        </c:ser>
        <c:ser>
          <c:idx val="5"/>
          <c:order val="5"/>
          <c:tx>
            <c:strRef>
              <c:f>EEVsek!$B$68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EEVsek!$C$68:$I$68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53.815735599179206</c:v>
                </c:pt>
                <c:pt idx="3">
                  <c:v>46.609697793107387</c:v>
                </c:pt>
                <c:pt idx="4">
                  <c:v>42.810753620486054</c:v>
                </c:pt>
                <c:pt idx="5">
                  <c:v>30.092809724841459</c:v>
                </c:pt>
                <c:pt idx="6">
                  <c:v>23.902727482515036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C18D-46B4-B7D0-DE1BEACFF62C}"/>
            </c:ext>
          </c:extLst>
        </c:ser>
        <c:ser>
          <c:idx val="6"/>
          <c:order val="6"/>
          <c:tx>
            <c:strRef>
              <c:f>EEVsek!$B$69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EEVsek!$C$69:$I$69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53.860033298716608</c:v>
                </c:pt>
                <c:pt idx="3">
                  <c:v>46.705363030733125</c:v>
                </c:pt>
                <c:pt idx="4">
                  <c:v>42.933751712761008</c:v>
                </c:pt>
                <c:pt idx="5">
                  <c:v>30.239616279775095</c:v>
                </c:pt>
                <c:pt idx="6">
                  <c:v>24.048581543629883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C18D-46B4-B7D0-DE1BEACFF62C}"/>
            </c:ext>
          </c:extLst>
        </c:ser>
        <c:ser>
          <c:idx val="7"/>
          <c:order val="7"/>
          <c:tx>
            <c:strRef>
              <c:f>EEVsek!$B$70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EEVsek!$C$70:$I$70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60.646604715768639</c:v>
                </c:pt>
                <c:pt idx="3">
                  <c:v>61.131669668234707</c:v>
                </c:pt>
                <c:pt idx="4">
                  <c:v>62.423460965033321</c:v>
                </c:pt>
                <c:pt idx="5">
                  <c:v>51.329751197488093</c:v>
                </c:pt>
                <c:pt idx="6">
                  <c:v>43.68795944763081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C18D-46B4-B7D0-DE1BEACFF62C}"/>
            </c:ext>
          </c:extLst>
        </c:ser>
        <c:ser>
          <c:idx val="8"/>
          <c:order val="8"/>
          <c:tx>
            <c:strRef>
              <c:f>EEVsek!$B$71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EEVsek!$C$71:$I$71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60.721474084593481</c:v>
                </c:pt>
                <c:pt idx="3">
                  <c:v>61.317966313503781</c:v>
                </c:pt>
                <c:pt idx="4">
                  <c:v>62.688180497563529</c:v>
                </c:pt>
                <c:pt idx="5">
                  <c:v>51.696532728734255</c:v>
                </c:pt>
                <c:pt idx="6">
                  <c:v>44.077078663328791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C18D-46B4-B7D0-DE1BEACFF62C}"/>
            </c:ext>
          </c:extLst>
        </c:ser>
        <c:ser>
          <c:idx val="9"/>
          <c:order val="9"/>
          <c:tx>
            <c:strRef>
              <c:f>EEVsek!$B$72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EEVsek!$C$72:$I$72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60.806778999503734</c:v>
                </c:pt>
                <c:pt idx="3">
                  <c:v>61.530792985903318</c:v>
                </c:pt>
                <c:pt idx="4">
                  <c:v>62.991131945052594</c:v>
                </c:pt>
                <c:pt idx="5">
                  <c:v>52.118004171708812</c:v>
                </c:pt>
                <c:pt idx="6">
                  <c:v>44.525220279829057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C18D-46B4-B7D0-DE1BEACFF62C}"/>
            </c:ext>
          </c:extLst>
        </c:ser>
        <c:ser>
          <c:idx val="10"/>
          <c:order val="10"/>
          <c:tx>
            <c:strRef>
              <c:f>EEVsek!$B$73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EEVsek!$C$73:$I$73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60.184989689245079</c:v>
                </c:pt>
                <c:pt idx="3">
                  <c:v>70.681914307897458</c:v>
                </c:pt>
                <c:pt idx="4">
                  <c:v>79.257126387919826</c:v>
                </c:pt>
                <c:pt idx="5">
                  <c:v>70.862492396828074</c:v>
                </c:pt>
                <c:pt idx="6">
                  <c:v>53.217991772528592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C18D-46B4-B7D0-DE1BEACFF62C}"/>
            </c:ext>
          </c:extLst>
        </c:ser>
        <c:ser>
          <c:idx val="11"/>
          <c:order val="11"/>
          <c:tx>
            <c:strRef>
              <c:f>EEVsek!$B$74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EEVsek!$C$74:$I$74</c:f>
              <c:numCache>
                <c:formatCode>0</c:formatCode>
                <c:ptCount val="7"/>
                <c:pt idx="0">
                  <c:v>60.199157369398598</c:v>
                </c:pt>
                <c:pt idx="1">
                  <c:v>53.580180357938893</c:v>
                </c:pt>
                <c:pt idx="2">
                  <c:v>60.213809327599492</c:v>
                </c:pt>
                <c:pt idx="3">
                  <c:v>70.766711424362597</c:v>
                </c:pt>
                <c:pt idx="4">
                  <c:v>79.390796921524696</c:v>
                </c:pt>
                <c:pt idx="5">
                  <c:v>71.06799206110918</c:v>
                </c:pt>
                <c:pt idx="6">
                  <c:v>53.411528896814609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C18D-46B4-B7D0-DE1BEACF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EEVet!$B$81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EEVet!$C$81:$I$81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13.004970916865405</c:v>
                </c:pt>
                <c:pt idx="3">
                  <c:v>12.123041238838764</c:v>
                </c:pt>
                <c:pt idx="4">
                  <c:v>11.384018293141771</c:v>
                </c:pt>
                <c:pt idx="5">
                  <c:v>9.1542453079349659</c:v>
                </c:pt>
                <c:pt idx="6">
                  <c:v>7.8471039681752091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0AA1-4687-A57C-5DB829AEA698}"/>
            </c:ext>
          </c:extLst>
        </c:ser>
        <c:ser>
          <c:idx val="1"/>
          <c:order val="1"/>
          <c:tx>
            <c:strRef>
              <c:f>EEVet!$B$82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EEVet!$C$82:$I$82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12.917012675221518</c:v>
                </c:pt>
                <c:pt idx="3">
                  <c:v>11.790542606208115</c:v>
                </c:pt>
                <c:pt idx="4">
                  <c:v>10.893907084774154</c:v>
                </c:pt>
                <c:pt idx="5">
                  <c:v>8.4453573678827496</c:v>
                </c:pt>
                <c:pt idx="6">
                  <c:v>6.9965715826355881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0AA1-4687-A57C-5DB829AEA698}"/>
            </c:ext>
          </c:extLst>
        </c:ser>
        <c:ser>
          <c:idx val="2"/>
          <c:order val="2"/>
          <c:tx>
            <c:strRef>
              <c:f>EEVet!$B$83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EEVet!$C$83:$I$83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14.193305484521691</c:v>
                </c:pt>
                <c:pt idx="3">
                  <c:v>15.50154154526631</c:v>
                </c:pt>
                <c:pt idx="4">
                  <c:v>16.273022197026993</c:v>
                </c:pt>
                <c:pt idx="5">
                  <c:v>16.248775324604498</c:v>
                </c:pt>
                <c:pt idx="6">
                  <c:v>15.178919636754179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0AA1-4687-A57C-5DB829AEA698}"/>
            </c:ext>
          </c:extLst>
        </c:ser>
        <c:ser>
          <c:idx val="3"/>
          <c:order val="3"/>
          <c:tx>
            <c:strRef>
              <c:f>EEVet!$B$84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EEVet!$C$84:$I$84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14.20253343216851</c:v>
                </c:pt>
                <c:pt idx="3">
                  <c:v>15.526421866190145</c:v>
                </c:pt>
                <c:pt idx="4">
                  <c:v>16.309394751970515</c:v>
                </c:pt>
                <c:pt idx="5">
                  <c:v>16.310658329599175</c:v>
                </c:pt>
                <c:pt idx="6">
                  <c:v>15.251121362957829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0AA1-4687-A57C-5DB829AEA698}"/>
            </c:ext>
          </c:extLst>
        </c:ser>
        <c:ser>
          <c:idx val="4"/>
          <c:order val="4"/>
          <c:tx>
            <c:strRef>
              <c:f>EEVet!$B$85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EEVet!$C$85:$I$85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14.213076200205446</c:v>
                </c:pt>
                <c:pt idx="3">
                  <c:v>15.554878457683683</c:v>
                </c:pt>
                <c:pt idx="4">
                  <c:v>16.351024956180762</c:v>
                </c:pt>
                <c:pt idx="5">
                  <c:v>16.381609482691758</c:v>
                </c:pt>
                <c:pt idx="6">
                  <c:v>15.33398919378247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0AA1-4687-A57C-5DB829AEA698}"/>
            </c:ext>
          </c:extLst>
        </c:ser>
        <c:ser>
          <c:idx val="5"/>
          <c:order val="5"/>
          <c:tx>
            <c:strRef>
              <c:f>EEVet!$B$86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EEVet!$C$86:$I$86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12.447642217088228</c:v>
                </c:pt>
                <c:pt idx="3">
                  <c:v>11.864617133378715</c:v>
                </c:pt>
                <c:pt idx="4">
                  <c:v>11.37716671917792</c:v>
                </c:pt>
                <c:pt idx="5">
                  <c:v>8.8118544016817921</c:v>
                </c:pt>
                <c:pt idx="6">
                  <c:v>7.581535116854786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0AA1-4687-A57C-5DB829AEA698}"/>
            </c:ext>
          </c:extLst>
        </c:ser>
        <c:ser>
          <c:idx val="6"/>
          <c:order val="6"/>
          <c:tx>
            <c:strRef>
              <c:f>EEVet!$B$87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EEVet!$C$87:$I$87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12.456140689842961</c:v>
                </c:pt>
                <c:pt idx="3">
                  <c:v>11.884642272100868</c:v>
                </c:pt>
                <c:pt idx="4">
                  <c:v>11.403908432197243</c:v>
                </c:pt>
                <c:pt idx="5">
                  <c:v>8.8470359772244755</c:v>
                </c:pt>
                <c:pt idx="6">
                  <c:v>7.6192448072116985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0AA1-4687-A57C-5DB829AEA698}"/>
            </c:ext>
          </c:extLst>
        </c:ser>
        <c:ser>
          <c:idx val="7"/>
          <c:order val="7"/>
          <c:tx>
            <c:strRef>
              <c:f>EEVet!$B$88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EEVet!$C$88:$I$88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15.966927671353147</c:v>
                </c:pt>
                <c:pt idx="3">
                  <c:v>16.514547697944469</c:v>
                </c:pt>
                <c:pt idx="4">
                  <c:v>16.809556551491408</c:v>
                </c:pt>
                <c:pt idx="5">
                  <c:v>13.733451378313903</c:v>
                </c:pt>
                <c:pt idx="6">
                  <c:v>12.02160546737181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0AA1-4687-A57C-5DB829AEA698}"/>
            </c:ext>
          </c:extLst>
        </c:ser>
        <c:ser>
          <c:idx val="8"/>
          <c:order val="8"/>
          <c:tx>
            <c:strRef>
              <c:f>EEVet!$B$89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EEVet!$C$89:$I$89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15.982513052490134</c:v>
                </c:pt>
                <c:pt idx="3">
                  <c:v>16.554385813680224</c:v>
                </c:pt>
                <c:pt idx="4">
                  <c:v>16.866076489929412</c:v>
                </c:pt>
                <c:pt idx="5">
                  <c:v>13.812222300041286</c:v>
                </c:pt>
                <c:pt idx="6">
                  <c:v>12.107663965398579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0AA1-4687-A57C-5DB829AEA698}"/>
            </c:ext>
          </c:extLst>
        </c:ser>
        <c:ser>
          <c:idx val="9"/>
          <c:order val="9"/>
          <c:tx>
            <c:strRef>
              <c:f>EEVet!$B$90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EEVet!$C$90:$I$90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16.000316103412683</c:v>
                </c:pt>
                <c:pt idx="3">
                  <c:v>16.599967512126202</c:v>
                </c:pt>
                <c:pt idx="4">
                  <c:v>16.930813940337575</c:v>
                </c:pt>
                <c:pt idx="5">
                  <c:v>13.902682548026556</c:v>
                </c:pt>
                <c:pt idx="6">
                  <c:v>12.206648113727681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0AA1-4687-A57C-5DB829AEA698}"/>
            </c:ext>
          </c:extLst>
        </c:ser>
        <c:ser>
          <c:idx val="10"/>
          <c:order val="10"/>
          <c:tx>
            <c:strRef>
              <c:f>EEVet!$B$91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EEVet!$C$91:$I$91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15.021652358712307</c:v>
                </c:pt>
                <c:pt idx="3">
                  <c:v>20.013449356600184</c:v>
                </c:pt>
                <c:pt idx="4">
                  <c:v>23.807438434130368</c:v>
                </c:pt>
                <c:pt idx="5">
                  <c:v>22.241234679649558</c:v>
                </c:pt>
                <c:pt idx="6">
                  <c:v>15.389464563005738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0AA1-4687-A57C-5DB829AEA698}"/>
            </c:ext>
          </c:extLst>
        </c:ser>
        <c:ser>
          <c:idx val="11"/>
          <c:order val="11"/>
          <c:tx>
            <c:strRef>
              <c:f>EEVet!$B$92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EEVet!$C$92:$I$92</c:f>
              <c:numCache>
                <c:formatCode>0</c:formatCode>
                <c:ptCount val="7"/>
                <c:pt idx="0">
                  <c:v>10.19</c:v>
                </c:pt>
                <c:pt idx="1">
                  <c:v>11.79</c:v>
                </c:pt>
                <c:pt idx="2">
                  <c:v>15.027721459233605</c:v>
                </c:pt>
                <c:pt idx="3">
                  <c:v>20.033407680511807</c:v>
                </c:pt>
                <c:pt idx="4">
                  <c:v>23.84048793015149</c:v>
                </c:pt>
                <c:pt idx="5">
                  <c:v>22.293709550262481</c:v>
                </c:pt>
                <c:pt idx="6">
                  <c:v>15.4349452806494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0AA1-4687-A57C-5DB829AE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EEVsek!$B$78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EEVsek!$C$78:$I$78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48.936502416488011</c:v>
                </c:pt>
                <c:pt idx="3">
                  <c:v>40.641253360806196</c:v>
                </c:pt>
                <c:pt idx="4">
                  <c:v>36.686543006916025</c:v>
                </c:pt>
                <c:pt idx="5">
                  <c:v>27.860784220474567</c:v>
                </c:pt>
                <c:pt idx="6">
                  <c:v>23.610822499330933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2BB0-484A-A31C-1BEAA232FB20}"/>
            </c:ext>
          </c:extLst>
        </c:ser>
        <c:ser>
          <c:idx val="1"/>
          <c:order val="1"/>
          <c:tx>
            <c:strRef>
              <c:f>EEVsek!$B$79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EEVsek!$C$79:$I$79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</c:v>
                </c:pt>
                <c:pt idx="2">
                  <c:v>49.031016128252119</c:v>
                </c:pt>
                <c:pt idx="3">
                  <c:v>40.842634099142401</c:v>
                </c:pt>
                <c:pt idx="4">
                  <c:v>36.888373972033648</c:v>
                </c:pt>
                <c:pt idx="5">
                  <c:v>28.063125380121679</c:v>
                </c:pt>
                <c:pt idx="6">
                  <c:v>23.617231006158381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2BB0-484A-A31C-1BEAA232FB20}"/>
            </c:ext>
          </c:extLst>
        </c:ser>
        <c:ser>
          <c:idx val="2"/>
          <c:order val="2"/>
          <c:tx>
            <c:strRef>
              <c:f>EEVsek!$B$80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EEVsek!$C$80:$I$80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54.35522573457839</c:v>
                </c:pt>
                <c:pt idx="3">
                  <c:v>48.563116231775055</c:v>
                </c:pt>
                <c:pt idx="4">
                  <c:v>46.023579169420472</c:v>
                </c:pt>
                <c:pt idx="5">
                  <c:v>42.810442701120046</c:v>
                </c:pt>
                <c:pt idx="6">
                  <c:v>40.216886498858507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2BB0-484A-A31C-1BEAA232FB20}"/>
            </c:ext>
          </c:extLst>
        </c:ser>
        <c:ser>
          <c:idx val="3"/>
          <c:order val="3"/>
          <c:tx>
            <c:strRef>
              <c:f>EEVsek!$B$81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EEVsek!$C$81:$I$81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54.412617286592358</c:v>
                </c:pt>
                <c:pt idx="3">
                  <c:v>48.688815620358142</c:v>
                </c:pt>
                <c:pt idx="4">
                  <c:v>46.1882467389322</c:v>
                </c:pt>
                <c:pt idx="5">
                  <c:v>43.07524831253496</c:v>
                </c:pt>
                <c:pt idx="6">
                  <c:v>40.533481587178819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2BB0-484A-A31C-1BEAA232FB20}"/>
            </c:ext>
          </c:extLst>
        </c:ser>
        <c:ser>
          <c:idx val="4"/>
          <c:order val="4"/>
          <c:tx>
            <c:strRef>
              <c:f>EEVsek!$B$82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EEVsek!$C$82:$I$82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54.48189514646031</c:v>
                </c:pt>
                <c:pt idx="3">
                  <c:v>48.850496148748945</c:v>
                </c:pt>
                <c:pt idx="4">
                  <c:v>46.407920365170881</c:v>
                </c:pt>
                <c:pt idx="5">
                  <c:v>43.439826257031939</c:v>
                </c:pt>
                <c:pt idx="6">
                  <c:v>40.967236115577506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2BB0-484A-A31C-1BEAA232FB20}"/>
            </c:ext>
          </c:extLst>
        </c:ser>
        <c:ser>
          <c:idx val="5"/>
          <c:order val="5"/>
          <c:tx>
            <c:strRef>
              <c:f>EEVsek!$B$83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EEVsek!$C$83:$I$83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49.537738529572252</c:v>
                </c:pt>
                <c:pt idx="3">
                  <c:v>41.835972333411718</c:v>
                </c:pt>
                <c:pt idx="4">
                  <c:v>38.152503055735266</c:v>
                </c:pt>
                <c:pt idx="5">
                  <c:v>30.871061735095076</c:v>
                </c:pt>
                <c:pt idx="6">
                  <c:v>26.085469792115521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2BB0-484A-A31C-1BEAA232FB20}"/>
            </c:ext>
          </c:extLst>
        </c:ser>
        <c:ser>
          <c:idx val="6"/>
          <c:order val="6"/>
          <c:tx>
            <c:strRef>
              <c:f>EEVsek!$B$84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EEVsek!$C$84:$I$84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49.592002611019723</c:v>
                </c:pt>
                <c:pt idx="3">
                  <c:v>41.952003971434266</c:v>
                </c:pt>
                <c:pt idx="4">
                  <c:v>38.301751264620783</c:v>
                </c:pt>
                <c:pt idx="5">
                  <c:v>31.084943442894151</c:v>
                </c:pt>
                <c:pt idx="6">
                  <c:v>26.315626715261864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2BB0-484A-A31C-1BEAA232FB20}"/>
            </c:ext>
          </c:extLst>
        </c:ser>
        <c:ser>
          <c:idx val="7"/>
          <c:order val="7"/>
          <c:tx>
            <c:strRef>
              <c:f>EEVsek!$B$85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EEVsek!$C$85:$I$85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55.307343935588406</c:v>
                </c:pt>
                <c:pt idx="3">
                  <c:v>45.710974580781702</c:v>
                </c:pt>
                <c:pt idx="4">
                  <c:v>41.338353350589564</c:v>
                </c:pt>
                <c:pt idx="5">
                  <c:v>31.32996581827863</c:v>
                </c:pt>
                <c:pt idx="6">
                  <c:v>27.53412607556864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2BB0-484A-A31C-1BEAA232FB20}"/>
            </c:ext>
          </c:extLst>
        </c:ser>
        <c:ser>
          <c:idx val="8"/>
          <c:order val="8"/>
          <c:tx>
            <c:strRef>
              <c:f>EEVsek!$B$86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EEVsek!$C$86:$I$86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55.395973108799815</c:v>
                </c:pt>
                <c:pt idx="3">
                  <c:v>45.893955719964396</c:v>
                </c:pt>
                <c:pt idx="4">
                  <c:v>41.568454371923352</c:v>
                </c:pt>
                <c:pt idx="5">
                  <c:v>31.635919844354682</c:v>
                </c:pt>
                <c:pt idx="6">
                  <c:v>27.878652052204622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2BB0-484A-A31C-1BEAA232FB20}"/>
            </c:ext>
          </c:extLst>
        </c:ser>
        <c:ser>
          <c:idx val="9"/>
          <c:order val="9"/>
          <c:tx>
            <c:strRef>
              <c:f>EEVsek!$B$87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EEVsek!$C$87:$I$87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55.504722370405048</c:v>
                </c:pt>
                <c:pt idx="3">
                  <c:v>46.123155335121929</c:v>
                </c:pt>
                <c:pt idx="4">
                  <c:v>41.862632805537267</c:v>
                </c:pt>
                <c:pt idx="5">
                  <c:v>32.023171306494106</c:v>
                </c:pt>
                <c:pt idx="6">
                  <c:v>28.307978464597596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2BB0-484A-A31C-1BEAA232FB20}"/>
            </c:ext>
          </c:extLst>
        </c:ser>
        <c:ser>
          <c:idx val="10"/>
          <c:order val="10"/>
          <c:tx>
            <c:strRef>
              <c:f>EEVsek!$B$88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EEVsek!$C$88:$I$88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58.226397511219204</c:v>
                </c:pt>
                <c:pt idx="3">
                  <c:v>61.580994044298109</c:v>
                </c:pt>
                <c:pt idx="4">
                  <c:v>65.361962702980222</c:v>
                </c:pt>
                <c:pt idx="5">
                  <c:v>53.421730818485152</c:v>
                </c:pt>
                <c:pt idx="6">
                  <c:v>43.842221708376677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2BB0-484A-A31C-1BEAA232FB20}"/>
            </c:ext>
          </c:extLst>
        </c:ser>
        <c:ser>
          <c:idx val="11"/>
          <c:order val="11"/>
          <c:tx>
            <c:strRef>
              <c:f>EEVsek!$B$89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EEVsek!$C$89:$I$89</c:f>
              <c:numCache>
                <c:formatCode>0</c:formatCode>
                <c:ptCount val="7"/>
                <c:pt idx="0">
                  <c:v>75.431211809936769</c:v>
                </c:pt>
                <c:pt idx="1">
                  <c:v>57.488865716173137</c:v>
                </c:pt>
                <c:pt idx="2">
                  <c:v>58.2629992691162</c:v>
                </c:pt>
                <c:pt idx="3">
                  <c:v>61.681436590456492</c:v>
                </c:pt>
                <c:pt idx="4">
                  <c:v>65.51369615456818</c:v>
                </c:pt>
                <c:pt idx="5">
                  <c:v>53.643381025826912</c:v>
                </c:pt>
                <c:pt idx="6">
                  <c:v>44.072487354687496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2BB0-484A-A31C-1BEAA232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EEVsek!$B$93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EEVsek!$C$93:$I$93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274.91906322823291</c:v>
                </c:pt>
                <c:pt idx="3">
                  <c:v>216.53422752388445</c:v>
                </c:pt>
                <c:pt idx="4">
                  <c:v>186.58119185194431</c:v>
                </c:pt>
                <c:pt idx="5">
                  <c:v>151.28421940737928</c:v>
                </c:pt>
                <c:pt idx="6">
                  <c:v>129.20280729788587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DA03-4B32-97A8-F9869A6FB195}"/>
            </c:ext>
          </c:extLst>
        </c:ser>
        <c:ser>
          <c:idx val="1"/>
          <c:order val="1"/>
          <c:tx>
            <c:strRef>
              <c:f>EEVsek!$B$94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EEVsek!$C$94:$I$94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247.1276115059957</c:v>
                </c:pt>
                <c:pt idx="3">
                  <c:v>194.76988623039529</c:v>
                </c:pt>
                <c:pt idx="4">
                  <c:v>167.50471138767514</c:v>
                </c:pt>
                <c:pt idx="5">
                  <c:v>137.14924658431326</c:v>
                </c:pt>
                <c:pt idx="6">
                  <c:v>117.92992933495533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DA03-4B32-97A8-F9869A6FB195}"/>
            </c:ext>
          </c:extLst>
        </c:ser>
        <c:ser>
          <c:idx val="2"/>
          <c:order val="2"/>
          <c:tx>
            <c:strRef>
              <c:f>EEVsek!$B$95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EEVsek!$C$95:$I$95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283.6666922120092</c:v>
                </c:pt>
                <c:pt idx="3">
                  <c:v>254.25073445690009</c:v>
                </c:pt>
                <c:pt idx="4">
                  <c:v>237.9864567985895</c:v>
                </c:pt>
                <c:pt idx="5">
                  <c:v>210.74126241806107</c:v>
                </c:pt>
                <c:pt idx="6">
                  <c:v>195.5324217089055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DA03-4B32-97A8-F9869A6FB195}"/>
            </c:ext>
          </c:extLst>
        </c:ser>
        <c:ser>
          <c:idx val="3"/>
          <c:order val="3"/>
          <c:tx>
            <c:strRef>
              <c:f>EEVsek!$B$96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EEVsek!$C$96:$I$96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244.03502680841112</c:v>
                </c:pt>
                <c:pt idx="3">
                  <c:v>221.29339654275392</c:v>
                </c:pt>
                <c:pt idx="4">
                  <c:v>206.5420303434959</c:v>
                </c:pt>
                <c:pt idx="5">
                  <c:v>188.43173805827573</c:v>
                </c:pt>
                <c:pt idx="6">
                  <c:v>181.54869984927055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DA03-4B32-97A8-F9869A6FB195}"/>
            </c:ext>
          </c:extLst>
        </c:ser>
        <c:ser>
          <c:idx val="4"/>
          <c:order val="4"/>
          <c:tx>
            <c:strRef>
              <c:f>EEVsek!$B$97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EEVsek!$C$97:$I$97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299.65765189469715</c:v>
                </c:pt>
                <c:pt idx="3">
                  <c:v>270.12950422789316</c:v>
                </c:pt>
                <c:pt idx="4">
                  <c:v>254.27584563599007</c:v>
                </c:pt>
                <c:pt idx="5">
                  <c:v>227.37742964283342</c:v>
                </c:pt>
                <c:pt idx="6">
                  <c:v>211.9744234691826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DA03-4B32-97A8-F9869A6FB195}"/>
            </c:ext>
          </c:extLst>
        </c:ser>
        <c:ser>
          <c:idx val="5"/>
          <c:order val="5"/>
          <c:tx>
            <c:strRef>
              <c:f>EEVsek!$B$98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EEVsek!$C$98:$I$98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325.01285124583427</c:v>
                </c:pt>
                <c:pt idx="3">
                  <c:v>283.7848918357767</c:v>
                </c:pt>
                <c:pt idx="4">
                  <c:v>258.83050977806266</c:v>
                </c:pt>
                <c:pt idx="5">
                  <c:v>218.99062103566382</c:v>
                </c:pt>
                <c:pt idx="6">
                  <c:v>197.70800287223517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DA03-4B32-97A8-F9869A6FB195}"/>
            </c:ext>
          </c:extLst>
        </c:ser>
        <c:ser>
          <c:idx val="6"/>
          <c:order val="6"/>
          <c:tx>
            <c:strRef>
              <c:f>EEVsek!$B$99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EEVsek!$C$99:$I$99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341.89945984616224</c:v>
                </c:pt>
                <c:pt idx="3">
                  <c:v>305.3534858273735</c:v>
                </c:pt>
                <c:pt idx="4">
                  <c:v>281.97796995847693</c:v>
                </c:pt>
                <c:pt idx="5">
                  <c:v>245.77852407500382</c:v>
                </c:pt>
                <c:pt idx="6">
                  <c:v>218.30340835634382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DA03-4B32-97A8-F9869A6FB195}"/>
            </c:ext>
          </c:extLst>
        </c:ser>
        <c:ser>
          <c:idx val="7"/>
          <c:order val="7"/>
          <c:tx>
            <c:strRef>
              <c:f>EEVsek!$B$100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EEVsek!$C$100:$I$100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333.15778920803365</c:v>
                </c:pt>
                <c:pt idx="3">
                  <c:v>314.10145612320161</c:v>
                </c:pt>
                <c:pt idx="4">
                  <c:v>305.9935703769624</c:v>
                </c:pt>
                <c:pt idx="5">
                  <c:v>272.35174413123616</c:v>
                </c:pt>
                <c:pt idx="6">
                  <c:v>252.29253674671534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DA03-4B32-97A8-F9869A6FB195}"/>
            </c:ext>
          </c:extLst>
        </c:ser>
        <c:ser>
          <c:idx val="8"/>
          <c:order val="8"/>
          <c:tx>
            <c:strRef>
              <c:f>EEVsek!$B$101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EEVsek!$C$101:$I$101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288.3400137584876</c:v>
                </c:pt>
                <c:pt idx="3">
                  <c:v>272.98926884402141</c:v>
                </c:pt>
                <c:pt idx="4">
                  <c:v>263.94360922635491</c:v>
                </c:pt>
                <c:pt idx="5">
                  <c:v>245.41220446554513</c:v>
                </c:pt>
                <c:pt idx="6">
                  <c:v>232.08730859786394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DA03-4B32-97A8-F9869A6FB195}"/>
            </c:ext>
          </c:extLst>
        </c:ser>
        <c:ser>
          <c:idx val="9"/>
          <c:order val="9"/>
          <c:tx>
            <c:strRef>
              <c:f>EEVsek!$B$102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EEVsek!$C$102:$I$102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352.27112419031016</c:v>
                </c:pt>
                <c:pt idx="3">
                  <c:v>334.44442712183638</c:v>
                </c:pt>
                <c:pt idx="4">
                  <c:v>328.28694472561187</c:v>
                </c:pt>
                <c:pt idx="5">
                  <c:v>297.34163463191868</c:v>
                </c:pt>
                <c:pt idx="6">
                  <c:v>275.18734694090409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DA03-4B32-97A8-F9869A6FB195}"/>
            </c:ext>
          </c:extLst>
        </c:ser>
        <c:ser>
          <c:idx val="10"/>
          <c:order val="10"/>
          <c:tx>
            <c:strRef>
              <c:f>EEVsek!$B$103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EEVsek!$C$103:$I$103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355.42815881555123</c:v>
                </c:pt>
                <c:pt idx="3">
                  <c:v>386.81320607521167</c:v>
                </c:pt>
                <c:pt idx="4">
                  <c:v>403.64162863812334</c:v>
                </c:pt>
                <c:pt idx="5">
                  <c:v>400.28767519325424</c:v>
                </c:pt>
                <c:pt idx="6">
                  <c:v>353.56192039364362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DA03-4B32-97A8-F9869A6FB195}"/>
            </c:ext>
          </c:extLst>
        </c:ser>
        <c:ser>
          <c:idx val="11"/>
          <c:order val="11"/>
          <c:tx>
            <c:strRef>
              <c:f>EEVsek!$B$104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EEVsek!$C$104:$I$104</c:f>
              <c:numCache>
                <c:formatCode>0</c:formatCode>
                <c:ptCount val="7"/>
                <c:pt idx="0">
                  <c:v>427.35</c:v>
                </c:pt>
                <c:pt idx="1">
                  <c:v>340.78</c:v>
                </c:pt>
                <c:pt idx="2">
                  <c:v>451.09725802191883</c:v>
                </c:pt>
                <c:pt idx="3">
                  <c:v>487.14612300304174</c:v>
                </c:pt>
                <c:pt idx="4">
                  <c:v>505.84115949551921</c:v>
                </c:pt>
                <c:pt idx="5">
                  <c:v>499.29129364362853</c:v>
                </c:pt>
                <c:pt idx="6">
                  <c:v>444.62045554273095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DA03-4B32-97A8-F9869A6F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EEVsek!$B$108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EEVsek!$C$108:$I$108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209.843322492678</c:v>
                </c:pt>
                <c:pt idx="3">
                  <c:v>129.83084049128595</c:v>
                </c:pt>
                <c:pt idx="4">
                  <c:v>91.579243725876893</c:v>
                </c:pt>
                <c:pt idx="5">
                  <c:v>58.081799512207738</c:v>
                </c:pt>
                <c:pt idx="6">
                  <c:v>34.979997883370118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40B1-4C8C-9748-98472FA1CDA3}"/>
            </c:ext>
          </c:extLst>
        </c:ser>
        <c:ser>
          <c:idx val="1"/>
          <c:order val="1"/>
          <c:tx>
            <c:strRef>
              <c:f>EEVsek!$B$109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EEVsek!$C$109:$I$109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164.70027625070642</c:v>
                </c:pt>
                <c:pt idx="3">
                  <c:v>103.4193855759265</c:v>
                </c:pt>
                <c:pt idx="4">
                  <c:v>75.745959303718848</c:v>
                </c:pt>
                <c:pt idx="5">
                  <c:v>50.587406581062965</c:v>
                </c:pt>
                <c:pt idx="6">
                  <c:v>31.07358724371927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40B1-4C8C-9748-98472FA1CDA3}"/>
            </c:ext>
          </c:extLst>
        </c:ser>
        <c:ser>
          <c:idx val="2"/>
          <c:order val="2"/>
          <c:tx>
            <c:strRef>
              <c:f>EEVsek!$B$110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EEVsek!$C$110:$I$110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212.74890035854617</c:v>
                </c:pt>
                <c:pt idx="3">
                  <c:v>132.58697490379981</c:v>
                </c:pt>
                <c:pt idx="4">
                  <c:v>98.024822281207136</c:v>
                </c:pt>
                <c:pt idx="5">
                  <c:v>94.405979026551265</c:v>
                </c:pt>
                <c:pt idx="6">
                  <c:v>89.696844504868267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40B1-4C8C-9748-98472FA1CDA3}"/>
            </c:ext>
          </c:extLst>
        </c:ser>
        <c:ser>
          <c:idx val="3"/>
          <c:order val="3"/>
          <c:tx>
            <c:strRef>
              <c:f>EEVsek!$B$111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EEVsek!$C$111:$I$111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177.61081065466425</c:v>
                </c:pt>
                <c:pt idx="3">
                  <c:v>100.17256637832955</c:v>
                </c:pt>
                <c:pt idx="4">
                  <c:v>73.490191041607972</c:v>
                </c:pt>
                <c:pt idx="5">
                  <c:v>72.160955160904024</c:v>
                </c:pt>
                <c:pt idx="6">
                  <c:v>69.415538996659691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40B1-4C8C-9748-98472FA1CDA3}"/>
            </c:ext>
          </c:extLst>
        </c:ser>
        <c:ser>
          <c:idx val="4"/>
          <c:order val="4"/>
          <c:tx>
            <c:strRef>
              <c:f>EEVsek!$B$112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EEVsek!$C$112:$I$112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229.69002211290547</c:v>
                </c:pt>
                <c:pt idx="3">
                  <c:v>149.25714260321809</c:v>
                </c:pt>
                <c:pt idx="4">
                  <c:v>109.93520620674376</c:v>
                </c:pt>
                <c:pt idx="5">
                  <c:v>103.07621834353615</c:v>
                </c:pt>
                <c:pt idx="6">
                  <c:v>98.002078224315014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40B1-4C8C-9748-98472FA1CDA3}"/>
            </c:ext>
          </c:extLst>
        </c:ser>
        <c:ser>
          <c:idx val="5"/>
          <c:order val="5"/>
          <c:tx>
            <c:strRef>
              <c:f>EEVsek!$B$113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EEVsek!$C$113:$I$113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231.25591524766301</c:v>
                </c:pt>
                <c:pt idx="3">
                  <c:v>178.91064687759044</c:v>
                </c:pt>
                <c:pt idx="4">
                  <c:v>155.24293561649111</c:v>
                </c:pt>
                <c:pt idx="5">
                  <c:v>126.35421613092807</c:v>
                </c:pt>
                <c:pt idx="6">
                  <c:v>129.84147535428241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40B1-4C8C-9748-98472FA1CDA3}"/>
            </c:ext>
          </c:extLst>
        </c:ser>
        <c:ser>
          <c:idx val="6"/>
          <c:order val="6"/>
          <c:tx>
            <c:strRef>
              <c:f>EEVsek!$B$114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EEVsek!$C$114:$I$114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252.02708441014934</c:v>
                </c:pt>
                <c:pt idx="3">
                  <c:v>202.65862630760247</c:v>
                </c:pt>
                <c:pt idx="4">
                  <c:v>167.38993087108651</c:v>
                </c:pt>
                <c:pt idx="5">
                  <c:v>136.92692597733995</c:v>
                </c:pt>
                <c:pt idx="6">
                  <c:v>149.46290475935248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40B1-4C8C-9748-98472FA1CDA3}"/>
            </c:ext>
          </c:extLst>
        </c:ser>
        <c:ser>
          <c:idx val="7"/>
          <c:order val="7"/>
          <c:tx>
            <c:strRef>
              <c:f>EEVsek!$B$115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EEVsek!$C$115:$I$115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292.84092650752922</c:v>
                </c:pt>
                <c:pt idx="3">
                  <c:v>231.61295442043729</c:v>
                </c:pt>
                <c:pt idx="4">
                  <c:v>187.44556103998701</c:v>
                </c:pt>
                <c:pt idx="5">
                  <c:v>136.74904340680112</c:v>
                </c:pt>
                <c:pt idx="6">
                  <c:v>105.54454995755663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40B1-4C8C-9748-98472FA1CDA3}"/>
            </c:ext>
          </c:extLst>
        </c:ser>
        <c:ser>
          <c:idx val="8"/>
          <c:order val="8"/>
          <c:tx>
            <c:strRef>
              <c:f>EEVsek!$B$116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EEVsek!$C$116:$I$116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253.69896063984436</c:v>
                </c:pt>
                <c:pt idx="3">
                  <c:v>183.31497408925568</c:v>
                </c:pt>
                <c:pt idx="4">
                  <c:v>124.18303525346315</c:v>
                </c:pt>
                <c:pt idx="5">
                  <c:v>99.586555903939953</c:v>
                </c:pt>
                <c:pt idx="6">
                  <c:v>80.479590590138287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40B1-4C8C-9748-98472FA1CDA3}"/>
            </c:ext>
          </c:extLst>
        </c:ser>
        <c:ser>
          <c:idx val="9"/>
          <c:order val="9"/>
          <c:tx>
            <c:strRef>
              <c:f>EEVsek!$B$117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EEVsek!$C$117:$I$117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307.91038642084084</c:v>
                </c:pt>
                <c:pt idx="3">
                  <c:v>253.18399990262353</c:v>
                </c:pt>
                <c:pt idx="4">
                  <c:v>212.81039400696207</c:v>
                </c:pt>
                <c:pt idx="5">
                  <c:v>155.37752862428371</c:v>
                </c:pt>
                <c:pt idx="6">
                  <c:v>116.93890467724734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40B1-4C8C-9748-98472FA1CDA3}"/>
            </c:ext>
          </c:extLst>
        </c:ser>
        <c:ser>
          <c:idx val="10"/>
          <c:order val="10"/>
          <c:tx>
            <c:strRef>
              <c:f>EEVsek!$B$118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EEVsek!$C$118:$I$118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321.68119807856414</c:v>
                </c:pt>
                <c:pt idx="3">
                  <c:v>343.49933876057537</c:v>
                </c:pt>
                <c:pt idx="4">
                  <c:v>367.47422005674724</c:v>
                </c:pt>
                <c:pt idx="5">
                  <c:v>299.16603831966313</c:v>
                </c:pt>
                <c:pt idx="6">
                  <c:v>201.09005680387443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40B1-4C8C-9748-98472FA1CDA3}"/>
            </c:ext>
          </c:extLst>
        </c:ser>
        <c:ser>
          <c:idx val="11"/>
          <c:order val="11"/>
          <c:tx>
            <c:strRef>
              <c:f>EEVsek!$B$119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EEVsek!$C$119:$I$119</c:f>
              <c:numCache>
                <c:formatCode>0</c:formatCode>
                <c:ptCount val="7"/>
                <c:pt idx="0">
                  <c:v>309.24</c:v>
                </c:pt>
                <c:pt idx="1">
                  <c:v>289.7</c:v>
                </c:pt>
                <c:pt idx="2">
                  <c:v>394.26404819971094</c:v>
                </c:pt>
                <c:pt idx="3">
                  <c:v>433.79786957242891</c:v>
                </c:pt>
                <c:pt idx="4">
                  <c:v>470.45241299155953</c:v>
                </c:pt>
                <c:pt idx="5">
                  <c:v>373.22225283039279</c:v>
                </c:pt>
                <c:pt idx="6">
                  <c:v>245.79408487546243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40B1-4C8C-9748-98472FA1C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EEVsek!$B$123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EEVsek!$C$123:$I$123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209.07292403397707</c:v>
                </c:pt>
                <c:pt idx="2">
                  <c:v>144.34231092438606</c:v>
                </c:pt>
                <c:pt idx="3">
                  <c:v>78.388598320864006</c:v>
                </c:pt>
                <c:pt idx="4">
                  <c:v>47.267683615463199</c:v>
                </c:pt>
                <c:pt idx="5">
                  <c:v>25.499374037990481</c:v>
                </c:pt>
                <c:pt idx="6">
                  <c:v>16.755680675102223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E3FB-4383-AF71-C451A5DF228A}"/>
            </c:ext>
          </c:extLst>
        </c:ser>
        <c:ser>
          <c:idx val="1"/>
          <c:order val="1"/>
          <c:tx>
            <c:strRef>
              <c:f>EEVsek!$B$124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EEVsek!$C$124:$I$124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209.07292403397707</c:v>
                </c:pt>
                <c:pt idx="2">
                  <c:v>97.877882303630997</c:v>
                </c:pt>
                <c:pt idx="3">
                  <c:v>51.170922777035713</c:v>
                </c:pt>
                <c:pt idx="4">
                  <c:v>30.847495981032434</c:v>
                </c:pt>
                <c:pt idx="5">
                  <c:v>18.585953609260425</c:v>
                </c:pt>
                <c:pt idx="6">
                  <c:v>13.499850885251536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E3FB-4383-AF71-C451A5DF228A}"/>
            </c:ext>
          </c:extLst>
        </c:ser>
        <c:ser>
          <c:idx val="2"/>
          <c:order val="2"/>
          <c:tx>
            <c:strRef>
              <c:f>EEVsek!$B$125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EEVsek!$C$125:$I$125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145.98367909701852</c:v>
                </c:pt>
                <c:pt idx="3">
                  <c:v>76.352220349511143</c:v>
                </c:pt>
                <c:pt idx="4">
                  <c:v>43.006323887502106</c:v>
                </c:pt>
                <c:pt idx="5">
                  <c:v>35.099738624446381</c:v>
                </c:pt>
                <c:pt idx="6">
                  <c:v>30.283508754949931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E3FB-4383-AF71-C451A5DF228A}"/>
            </c:ext>
          </c:extLst>
        </c:ser>
        <c:ser>
          <c:idx val="3"/>
          <c:order val="3"/>
          <c:tx>
            <c:strRef>
              <c:f>EEVsek!$B$126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EEVsek!$C$126:$I$126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118.09697052457526</c:v>
                </c:pt>
                <c:pt idx="3">
                  <c:v>47.593955567814163</c:v>
                </c:pt>
                <c:pt idx="4">
                  <c:v>25.640503349729784</c:v>
                </c:pt>
                <c:pt idx="5">
                  <c:v>20.829350497477215</c:v>
                </c:pt>
                <c:pt idx="6">
                  <c:v>18.298242472763885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E3FB-4383-AF71-C451A5DF228A}"/>
            </c:ext>
          </c:extLst>
        </c:ser>
        <c:ser>
          <c:idx val="4"/>
          <c:order val="4"/>
          <c:tx>
            <c:strRef>
              <c:f>EEVsek!$B$127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EEVsek!$C$127:$I$127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163.23276858091003</c:v>
                </c:pt>
                <c:pt idx="3">
                  <c:v>91.04275447224893</c:v>
                </c:pt>
                <c:pt idx="4">
                  <c:v>52.918857264047716</c:v>
                </c:pt>
                <c:pt idx="5">
                  <c:v>41.650938554183462</c:v>
                </c:pt>
                <c:pt idx="6">
                  <c:v>36.436908342650206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E3FB-4383-AF71-C451A5DF228A}"/>
            </c:ext>
          </c:extLst>
        </c:ser>
        <c:ser>
          <c:idx val="5"/>
          <c:order val="5"/>
          <c:tx>
            <c:strRef>
              <c:f>EEVsek!$B$128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EEVsek!$C$128:$I$128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152.09448283306025</c:v>
                </c:pt>
                <c:pt idx="3">
                  <c:v>106.89309834819254</c:v>
                </c:pt>
                <c:pt idx="4">
                  <c:v>87.156425219771535</c:v>
                </c:pt>
                <c:pt idx="5">
                  <c:v>60.628071732547753</c:v>
                </c:pt>
                <c:pt idx="6">
                  <c:v>68.932839789956574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E3FB-4383-AF71-C451A5DF228A}"/>
            </c:ext>
          </c:extLst>
        </c:ser>
        <c:ser>
          <c:idx val="6"/>
          <c:order val="6"/>
          <c:tx>
            <c:strRef>
              <c:f>EEVsek!$B$129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EEVsek!$C$129:$I$129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172.29187060363373</c:v>
                </c:pt>
                <c:pt idx="3">
                  <c:v>126.66728685878508</c:v>
                </c:pt>
                <c:pt idx="4">
                  <c:v>94.062168143337544</c:v>
                </c:pt>
                <c:pt idx="5">
                  <c:v>66.595367926476229</c:v>
                </c:pt>
                <c:pt idx="6">
                  <c:v>87.554003148099426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E3FB-4383-AF71-C451A5DF228A}"/>
            </c:ext>
          </c:extLst>
        </c:ser>
        <c:ser>
          <c:idx val="7"/>
          <c:order val="7"/>
          <c:tx>
            <c:strRef>
              <c:f>EEVsek!$B$130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EEVsek!$C$130:$I$130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214.34598576120985</c:v>
                </c:pt>
                <c:pt idx="3">
                  <c:v>163.6092538962493</c:v>
                </c:pt>
                <c:pt idx="4">
                  <c:v>125.88059000477236</c:v>
                </c:pt>
                <c:pt idx="5">
                  <c:v>78.601950921175344</c:v>
                </c:pt>
                <c:pt idx="6">
                  <c:v>51.549152018651057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E3FB-4383-AF71-C451A5DF228A}"/>
            </c:ext>
          </c:extLst>
        </c:ser>
        <c:ser>
          <c:idx val="8"/>
          <c:order val="8"/>
          <c:tx>
            <c:strRef>
              <c:f>EEVsek!$B$131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EEVsek!$C$131:$I$131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186.35949263758098</c:v>
                </c:pt>
                <c:pt idx="3">
                  <c:v>124.55278735561591</c:v>
                </c:pt>
                <c:pt idx="4">
                  <c:v>72.735645714240007</c:v>
                </c:pt>
                <c:pt idx="5">
                  <c:v>52.211430223858521</c:v>
                </c:pt>
                <c:pt idx="6">
                  <c:v>36.783833991640293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E3FB-4383-AF71-C451A5DF228A}"/>
            </c:ext>
          </c:extLst>
        </c:ser>
        <c:ser>
          <c:idx val="9"/>
          <c:order val="9"/>
          <c:tx>
            <c:strRef>
              <c:f>EEVsek!$B$132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EEVsek!$C$132:$I$132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229.01685153902088</c:v>
                </c:pt>
                <c:pt idx="3">
                  <c:v>181.93102537834056</c:v>
                </c:pt>
                <c:pt idx="4">
                  <c:v>148.32712641470891</c:v>
                </c:pt>
                <c:pt idx="5">
                  <c:v>94.488240647227485</c:v>
                </c:pt>
                <c:pt idx="6">
                  <c:v>60.425571033496205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E3FB-4383-AF71-C451A5DF228A}"/>
            </c:ext>
          </c:extLst>
        </c:ser>
        <c:ser>
          <c:idx val="10"/>
          <c:order val="10"/>
          <c:tx>
            <c:strRef>
              <c:f>EEVsek!$B$133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EEVsek!$C$133:$I$133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229.76182029648376</c:v>
                </c:pt>
                <c:pt idx="3">
                  <c:v>241.86730894377254</c:v>
                </c:pt>
                <c:pt idx="4">
                  <c:v>260.25668926485912</c:v>
                </c:pt>
                <c:pt idx="5">
                  <c:v>200.3172725751721</c:v>
                </c:pt>
                <c:pt idx="6">
                  <c:v>120.59848580957927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E3FB-4383-AF71-C451A5DF228A}"/>
            </c:ext>
          </c:extLst>
        </c:ser>
        <c:ser>
          <c:idx val="11"/>
          <c:order val="11"/>
          <c:tx>
            <c:strRef>
              <c:f>EEVsek!$B$134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EEVsek!$C$134:$I$134</c:f>
              <c:numCache>
                <c:formatCode>0</c:formatCode>
                <c:ptCount val="7"/>
                <c:pt idx="0">
                  <c:v>206.23058458649655</c:v>
                </c:pt>
                <c:pt idx="1">
                  <c:v>209.07543642511087</c:v>
                </c:pt>
                <c:pt idx="2">
                  <c:v>300.22305854217933</c:v>
                </c:pt>
                <c:pt idx="3">
                  <c:v>329.4097149276912</c:v>
                </c:pt>
                <c:pt idx="4">
                  <c:v>360.19386778878845</c:v>
                </c:pt>
                <c:pt idx="5">
                  <c:v>271.57188916362122</c:v>
                </c:pt>
                <c:pt idx="6">
                  <c:v>162.77950324844718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E3FB-4383-AF71-C451A5DF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EEVsek!$B$138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EEVsek!$C$138:$I$138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14.668623034036198</c:v>
                </c:pt>
                <c:pt idx="3">
                  <c:v>16.681581248470202</c:v>
                </c:pt>
                <c:pt idx="4">
                  <c:v>18.345325342447616</c:v>
                </c:pt>
                <c:pt idx="5">
                  <c:v>17.540652410813188</c:v>
                </c:pt>
                <c:pt idx="6">
                  <c:v>10.198428499909385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1A91-4D08-B3E2-1EFB344FC542}"/>
            </c:ext>
          </c:extLst>
        </c:ser>
        <c:ser>
          <c:idx val="1"/>
          <c:order val="1"/>
          <c:tx>
            <c:strRef>
              <c:f>EEVsek!$B$139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EEVsek!$C$139:$I$139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15.990005412819702</c:v>
                </c:pt>
                <c:pt idx="3">
                  <c:v>17.487801876939027</c:v>
                </c:pt>
                <c:pt idx="4">
                  <c:v>18.932228554720343</c:v>
                </c:pt>
                <c:pt idx="5">
                  <c:v>16.959679908398453</c:v>
                </c:pt>
                <c:pt idx="6">
                  <c:v>9.5478476501092295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1A91-4D08-B3E2-1EFB344FC542}"/>
            </c:ext>
          </c:extLst>
        </c:ser>
        <c:ser>
          <c:idx val="2"/>
          <c:order val="2"/>
          <c:tx>
            <c:strRef>
              <c:f>EEVsek!$B$140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EEVsek!$C$140:$I$140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14.337834292322126</c:v>
                </c:pt>
                <c:pt idx="3">
                  <c:v>17.47478231459375</c:v>
                </c:pt>
                <c:pt idx="4">
                  <c:v>20.001457125553745</c:v>
                </c:pt>
                <c:pt idx="5">
                  <c:v>22.677810555341239</c:v>
                </c:pt>
                <c:pt idx="6">
                  <c:v>21.505442744341824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1A91-4D08-B3E2-1EFB344FC542}"/>
            </c:ext>
          </c:extLst>
        </c:ser>
        <c:ser>
          <c:idx val="3"/>
          <c:order val="3"/>
          <c:tx>
            <c:strRef>
              <c:f>EEVsek!$B$141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EEVsek!$C$141:$I$141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17.571930554724613</c:v>
                </c:pt>
                <c:pt idx="3">
                  <c:v>21.570633018759462</c:v>
                </c:pt>
                <c:pt idx="4">
                  <c:v>19.836054677357165</c:v>
                </c:pt>
                <c:pt idx="5">
                  <c:v>22.401263227804211</c:v>
                </c:pt>
                <c:pt idx="6">
                  <c:v>21.176392904919734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1A91-4D08-B3E2-1EFB344FC542}"/>
            </c:ext>
          </c:extLst>
        </c:ser>
        <c:ser>
          <c:idx val="4"/>
          <c:order val="4"/>
          <c:tx>
            <c:strRef>
              <c:f>EEVsek!$B$142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EEVsek!$C$142:$I$142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14.029866562789916</c:v>
                </c:pt>
                <c:pt idx="3">
                  <c:v>17.516417279289495</c:v>
                </c:pt>
                <c:pt idx="4">
                  <c:v>20.248455611137206</c:v>
                </c:pt>
                <c:pt idx="5">
                  <c:v>22.96542845025084</c:v>
                </c:pt>
                <c:pt idx="6">
                  <c:v>21.761882225809472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1A91-4D08-B3E2-1EFB344FC542}"/>
            </c:ext>
          </c:extLst>
        </c:ser>
        <c:ser>
          <c:idx val="5"/>
          <c:order val="5"/>
          <c:tx>
            <c:strRef>
              <c:f>EEVsek!$B$143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EEVsek!$C$143:$I$143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6.1794404284551137</c:v>
                </c:pt>
                <c:pt idx="3">
                  <c:v>5.0659381516488668</c:v>
                </c:pt>
                <c:pt idx="4">
                  <c:v>4.4026758105031671</c:v>
                </c:pt>
                <c:pt idx="5">
                  <c:v>2.4243378098814272</c:v>
                </c:pt>
                <c:pt idx="6">
                  <c:v>2.3765143631045844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1A91-4D08-B3E2-1EFB344FC542}"/>
            </c:ext>
          </c:extLst>
        </c:ser>
        <c:ser>
          <c:idx val="6"/>
          <c:order val="6"/>
          <c:tx>
            <c:strRef>
              <c:f>EEVsek!$B$144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EEVsek!$C$144:$I$144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6.7532218203679832</c:v>
                </c:pt>
                <c:pt idx="3">
                  <c:v>5.6921485521808748</c:v>
                </c:pt>
                <c:pt idx="4">
                  <c:v>6.4597364122217114</c:v>
                </c:pt>
                <c:pt idx="5">
                  <c:v>3.864661132939931</c:v>
                </c:pt>
                <c:pt idx="6">
                  <c:v>0.45017434997070527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1A91-4D08-B3E2-1EFB344FC542}"/>
            </c:ext>
          </c:extLst>
        </c:ser>
        <c:ser>
          <c:idx val="7"/>
          <c:order val="7"/>
          <c:tx>
            <c:strRef>
              <c:f>EEVsek!$B$145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EEVsek!$C$145:$I$145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10.893461207229073</c:v>
                </c:pt>
                <c:pt idx="3">
                  <c:v>10.110664117682008</c:v>
                </c:pt>
                <c:pt idx="4">
                  <c:v>10.168619280501575</c:v>
                </c:pt>
                <c:pt idx="5">
                  <c:v>6.6192704979705699</c:v>
                </c:pt>
                <c:pt idx="6">
                  <c:v>4.9018775298677548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1A91-4D08-B3E2-1EFB344FC542}"/>
            </c:ext>
          </c:extLst>
        </c:ser>
        <c:ser>
          <c:idx val="8"/>
          <c:order val="8"/>
          <c:tx>
            <c:strRef>
              <c:f>EEVsek!$B$146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EEVsek!$C$146:$I$146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13.258284370991104</c:v>
                </c:pt>
                <c:pt idx="3">
                  <c:v>12.447757608434987</c:v>
                </c:pt>
                <c:pt idx="4">
                  <c:v>10.330308135452707</c:v>
                </c:pt>
                <c:pt idx="5">
                  <c:v>6.676753137951823</c:v>
                </c:pt>
                <c:pt idx="6">
                  <c:v>4.9200756956579275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1A91-4D08-B3E2-1EFB344FC542}"/>
            </c:ext>
          </c:extLst>
        </c:ser>
        <c:ser>
          <c:idx val="9"/>
          <c:order val="9"/>
          <c:tx>
            <c:strRef>
              <c:f>EEVsek!$B$147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EEVsek!$C$147:$I$147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11.292055342729663</c:v>
                </c:pt>
                <c:pt idx="3">
                  <c:v>10.465286297451639</c:v>
                </c:pt>
                <c:pt idx="4">
                  <c:v>10.51709824980443</c:v>
                </c:pt>
                <c:pt idx="5">
                  <c:v>6.7850748900182607</c:v>
                </c:pt>
                <c:pt idx="6">
                  <c:v>4.9651372142614409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1A91-4D08-B3E2-1EFB344FC542}"/>
            </c:ext>
          </c:extLst>
        </c:ser>
        <c:ser>
          <c:idx val="10"/>
          <c:order val="10"/>
          <c:tx>
            <c:strRef>
              <c:f>EEVsek!$B$148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EEVsek!$C$148:$I$148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10.72635207220296</c:v>
                </c:pt>
                <c:pt idx="3">
                  <c:v>10.542993182480021</c:v>
                </c:pt>
                <c:pt idx="4">
                  <c:v>10.757896071922218</c:v>
                </c:pt>
                <c:pt idx="5">
                  <c:v>9.7780421983775643</c:v>
                </c:pt>
                <c:pt idx="6">
                  <c:v>8.0751487097737122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1A91-4D08-B3E2-1EFB344FC542}"/>
            </c:ext>
          </c:extLst>
        </c:ser>
        <c:ser>
          <c:idx val="11"/>
          <c:order val="11"/>
          <c:tx>
            <c:strRef>
              <c:f>EEVsek!$B$149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EEVsek!$C$149:$I$149</c:f>
              <c:numCache>
                <c:formatCode>0</c:formatCode>
                <c:ptCount val="7"/>
                <c:pt idx="0">
                  <c:v>10.13019964908467</c:v>
                </c:pt>
                <c:pt idx="1">
                  <c:v>9.9872427724793837</c:v>
                </c:pt>
                <c:pt idx="2">
                  <c:v>8.788312662160326</c:v>
                </c:pt>
                <c:pt idx="3">
                  <c:v>8.744666178698747</c:v>
                </c:pt>
                <c:pt idx="4">
                  <c:v>8.9759287468068418</c:v>
                </c:pt>
                <c:pt idx="5">
                  <c:v>8.126103943352506</c:v>
                </c:pt>
                <c:pt idx="6">
                  <c:v>6.9773382282677376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1A91-4D08-B3E2-1EFB344FC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EEVsek!$B$153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EEVsek!$C$153:$I$153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50.832388534255742</c:v>
                </c:pt>
                <c:pt idx="3">
                  <c:v>34.760660921951747</c:v>
                </c:pt>
                <c:pt idx="4">
                  <c:v>25.966234767966082</c:v>
                </c:pt>
                <c:pt idx="5">
                  <c:v>15.041773063404067</c:v>
                </c:pt>
                <c:pt idx="6">
                  <c:v>8.0258887083585062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6E38-486C-8E5F-A0F70C0F13D8}"/>
            </c:ext>
          </c:extLst>
        </c:ser>
        <c:ser>
          <c:idx val="1"/>
          <c:order val="1"/>
          <c:tx>
            <c:strRef>
              <c:f>EEVsek!$B$154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EEVsek!$C$154:$I$154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50.832388534255742</c:v>
                </c:pt>
                <c:pt idx="3">
                  <c:v>34.760660921951747</c:v>
                </c:pt>
                <c:pt idx="4">
                  <c:v>25.966234767966078</c:v>
                </c:pt>
                <c:pt idx="5">
                  <c:v>15.041773063404069</c:v>
                </c:pt>
                <c:pt idx="6">
                  <c:v>8.0258887083585062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6E38-486C-8E5F-A0F70C0F13D8}"/>
            </c:ext>
          </c:extLst>
        </c:ser>
        <c:ser>
          <c:idx val="2"/>
          <c:order val="2"/>
          <c:tx>
            <c:strRef>
              <c:f>EEVsek!$B$155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EEVsek!$C$155:$I$155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52.427386969205507</c:v>
                </c:pt>
                <c:pt idx="3">
                  <c:v>38.75997223969491</c:v>
                </c:pt>
                <c:pt idx="4">
                  <c:v>35.017041268151281</c:v>
                </c:pt>
                <c:pt idx="5">
                  <c:v>36.628429846763659</c:v>
                </c:pt>
                <c:pt idx="6">
                  <c:v>37.907893005576483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6E38-486C-8E5F-A0F70C0F13D8}"/>
            </c:ext>
          </c:extLst>
        </c:ser>
        <c:ser>
          <c:idx val="3"/>
          <c:order val="3"/>
          <c:tx>
            <c:strRef>
              <c:f>EEVsek!$B$156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EEVsek!$C$156:$I$156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41.941909575364413</c:v>
                </c:pt>
                <c:pt idx="3">
                  <c:v>31.00797779175593</c:v>
                </c:pt>
                <c:pt idx="4">
                  <c:v>28.01363301452102</c:v>
                </c:pt>
                <c:pt idx="5">
                  <c:v>28.930341435622598</c:v>
                </c:pt>
                <c:pt idx="6">
                  <c:v>29.94090361897608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6E38-486C-8E5F-A0F70C0F13D8}"/>
            </c:ext>
          </c:extLst>
        </c:ser>
        <c:ser>
          <c:idx val="4"/>
          <c:order val="4"/>
          <c:tx>
            <c:strRef>
              <c:f>EEVsek!$B$157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EEVsek!$C$157:$I$157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52.4273869692055</c:v>
                </c:pt>
                <c:pt idx="3">
                  <c:v>40.697970851679656</c:v>
                </c:pt>
                <c:pt idx="4">
                  <c:v>36.767893331558845</c:v>
                </c:pt>
                <c:pt idx="5">
                  <c:v>38.459851339101853</c:v>
                </c:pt>
                <c:pt idx="6">
                  <c:v>39.803287655855314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6E38-486C-8E5F-A0F70C0F13D8}"/>
            </c:ext>
          </c:extLst>
        </c:ser>
        <c:ser>
          <c:idx val="5"/>
          <c:order val="5"/>
          <c:tx>
            <c:strRef>
              <c:f>EEVsek!$B$158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EEVsek!$C$158:$I$158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72.981991986147662</c:v>
                </c:pt>
                <c:pt idx="3">
                  <c:v>66.951610377749063</c:v>
                </c:pt>
                <c:pt idx="4">
                  <c:v>63.68383458621642</c:v>
                </c:pt>
                <c:pt idx="5">
                  <c:v>63.301806588498884</c:v>
                </c:pt>
                <c:pt idx="6">
                  <c:v>58.532121201221258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6E38-486C-8E5F-A0F70C0F13D8}"/>
            </c:ext>
          </c:extLst>
        </c:ser>
        <c:ser>
          <c:idx val="6"/>
          <c:order val="6"/>
          <c:tx>
            <c:strRef>
              <c:f>EEVsek!$B$159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EEVsek!$C$159:$I$159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72.981991986147662</c:v>
                </c:pt>
                <c:pt idx="3">
                  <c:v>70.299190896636532</c:v>
                </c:pt>
                <c:pt idx="4">
                  <c:v>66.868026315527246</c:v>
                </c:pt>
                <c:pt idx="5">
                  <c:v>66.466896917923819</c:v>
                </c:pt>
                <c:pt idx="6">
                  <c:v>61.458727261282334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6E38-486C-8E5F-A0F70C0F13D8}"/>
            </c:ext>
          </c:extLst>
        </c:ser>
        <c:ser>
          <c:idx val="7"/>
          <c:order val="7"/>
          <c:tx>
            <c:strRef>
              <c:f>EEVsek!$B$160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EEVsek!$C$160:$I$160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67.60147953909032</c:v>
                </c:pt>
                <c:pt idx="3">
                  <c:v>57.893036406505992</c:v>
                </c:pt>
                <c:pt idx="4">
                  <c:v>51.396351754713081</c:v>
                </c:pt>
                <c:pt idx="5">
                  <c:v>51.527821987655216</c:v>
                </c:pt>
                <c:pt idx="6">
                  <c:v>49.093520409037808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6E38-486C-8E5F-A0F70C0F13D8}"/>
            </c:ext>
          </c:extLst>
        </c:ser>
        <c:ser>
          <c:idx val="8"/>
          <c:order val="8"/>
          <c:tx>
            <c:strRef>
              <c:f>EEVsek!$B$161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EEVsek!$C$161:$I$161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54.081183631272253</c:v>
                </c:pt>
                <c:pt idx="3">
                  <c:v>46.314429125204803</c:v>
                </c:pt>
                <c:pt idx="4">
                  <c:v>41.117081403770456</c:v>
                </c:pt>
                <c:pt idx="5">
                  <c:v>40.698372542129597</c:v>
                </c:pt>
                <c:pt idx="6">
                  <c:v>38.775680902840051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6E38-486C-8E5F-A0F70C0F13D8}"/>
            </c:ext>
          </c:extLst>
        </c:ser>
        <c:ser>
          <c:idx val="9"/>
          <c:order val="9"/>
          <c:tx>
            <c:strRef>
              <c:f>EEVsek!$B$162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EEVsek!$C$162:$I$162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67.60147953909032</c:v>
                </c:pt>
                <c:pt idx="3">
                  <c:v>60.787688226831293</c:v>
                </c:pt>
                <c:pt idx="4">
                  <c:v>53.96616934244873</c:v>
                </c:pt>
                <c:pt idx="5">
                  <c:v>54.104213087037969</c:v>
                </c:pt>
                <c:pt idx="6">
                  <c:v>51.5481964294897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6E38-486C-8E5F-A0F70C0F13D8}"/>
            </c:ext>
          </c:extLst>
        </c:ser>
        <c:ser>
          <c:idx val="10"/>
          <c:order val="10"/>
          <c:tx>
            <c:strRef>
              <c:f>EEVsek!$B$163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EEVsek!$C$163:$I$163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81.193025709877404</c:v>
                </c:pt>
                <c:pt idx="3">
                  <c:v>91.089036634322795</c:v>
                </c:pt>
                <c:pt idx="4">
                  <c:v>96.459634719965905</c:v>
                </c:pt>
                <c:pt idx="5">
                  <c:v>89.070723546113442</c:v>
                </c:pt>
                <c:pt idx="6">
                  <c:v>72.416422284521417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6E38-486C-8E5F-A0F70C0F13D8}"/>
            </c:ext>
          </c:extLst>
        </c:ser>
        <c:ser>
          <c:idx val="11"/>
          <c:order val="11"/>
          <c:tx>
            <c:strRef>
              <c:f>EEVsek!$B$164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EEVsek!$C$164:$I$164</c:f>
              <c:numCache>
                <c:formatCode>0</c:formatCode>
                <c:ptCount val="7"/>
                <c:pt idx="0">
                  <c:v>61.126680612780909</c:v>
                </c:pt>
                <c:pt idx="1">
                  <c:v>69.786360000000002</c:v>
                </c:pt>
                <c:pt idx="2">
                  <c:v>85.252676995371274</c:v>
                </c:pt>
                <c:pt idx="3">
                  <c:v>95.643488466038932</c:v>
                </c:pt>
                <c:pt idx="4">
                  <c:v>101.2826164559642</c:v>
                </c:pt>
                <c:pt idx="5">
                  <c:v>93.524259723419149</c:v>
                </c:pt>
                <c:pt idx="6">
                  <c:v>76.037243398747492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6E38-486C-8E5F-A0F70C0F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EEVsek!$B$33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EEVsek!$C$33:$I$33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130.24324037421357</c:v>
                </c:pt>
                <c:pt idx="3">
                  <c:v>110.19741765660586</c:v>
                </c:pt>
                <c:pt idx="4">
                  <c:v>99.993340979588197</c:v>
                </c:pt>
                <c:pt idx="5">
                  <c:v>76.487947058558021</c:v>
                </c:pt>
                <c:pt idx="6">
                  <c:v>65.515493183572644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B6-440B-A8E3-83473665CFA6}"/>
            </c:ext>
          </c:extLst>
        </c:ser>
        <c:ser>
          <c:idx val="1"/>
          <c:order val="1"/>
          <c:tx>
            <c:strRef>
              <c:f>EEVsek!$B$34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EEVsek!$C$34:$I$34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129.60604781009442</c:v>
                </c:pt>
                <c:pt idx="3">
                  <c:v>108.23683265806524</c:v>
                </c:pt>
                <c:pt idx="4">
                  <c:v>97.126848729883676</c:v>
                </c:pt>
                <c:pt idx="5">
                  <c:v>72.172645292905173</c:v>
                </c:pt>
                <c:pt idx="6">
                  <c:v>59.958120524158439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B6-440B-A8E3-83473665CFA6}"/>
            </c:ext>
          </c:extLst>
        </c:ser>
        <c:ser>
          <c:idx val="2"/>
          <c:order val="2"/>
          <c:tx>
            <c:strRef>
              <c:f>EEVsek!$B$35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EEVsek!$C$35:$I$35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143.03075763347101</c:v>
                </c:pt>
                <c:pt idx="3">
                  <c:v>135.26564651122811</c:v>
                </c:pt>
                <c:pt idx="4">
                  <c:v>132.48610360989989</c:v>
                </c:pt>
                <c:pt idx="5">
                  <c:v>126.9833410052079</c:v>
                </c:pt>
                <c:pt idx="6">
                  <c:v>118.64771125541245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B6-440B-A8E3-83473665CFA6}"/>
            </c:ext>
          </c:extLst>
        </c:ser>
        <c:ser>
          <c:idx val="3"/>
          <c:order val="3"/>
          <c:tx>
            <c:strRef>
              <c:f>EEVsek!$B$36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EEVsek!$C$36:$I$36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143.14366462180698</c:v>
                </c:pt>
                <c:pt idx="3">
                  <c:v>136.20561372014714</c:v>
                </c:pt>
                <c:pt idx="4">
                  <c:v>133.5300200797848</c:v>
                </c:pt>
                <c:pt idx="5">
                  <c:v>128.00764028268634</c:v>
                </c:pt>
                <c:pt idx="6">
                  <c:v>119.66984890748671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B6-440B-A8E3-83473665CFA6}"/>
            </c:ext>
          </c:extLst>
        </c:ser>
        <c:ser>
          <c:idx val="4"/>
          <c:order val="4"/>
          <c:tx>
            <c:strRef>
              <c:f>EEVsek!$B$37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EEVsek!$C$37:$I$37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143.30486069156132</c:v>
                </c:pt>
                <c:pt idx="3">
                  <c:v>135.91574271272532</c:v>
                </c:pt>
                <c:pt idx="4">
                  <c:v>133.37886007591646</c:v>
                </c:pt>
                <c:pt idx="5">
                  <c:v>128.4598988940881</c:v>
                </c:pt>
                <c:pt idx="6">
                  <c:v>120.3857058157828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3B6-440B-A8E3-83473665CFA6}"/>
            </c:ext>
          </c:extLst>
        </c:ser>
        <c:ser>
          <c:idx val="5"/>
          <c:order val="5"/>
          <c:tx>
            <c:strRef>
              <c:f>EEVsek!$B$38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EEVsek!$C$38:$I$38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128.82074774558239</c:v>
                </c:pt>
                <c:pt idx="3">
                  <c:v>109.20992481847024</c:v>
                </c:pt>
                <c:pt idx="4">
                  <c:v>99.051966760015844</c:v>
                </c:pt>
                <c:pt idx="5">
                  <c:v>74.218770772324532</c:v>
                </c:pt>
                <c:pt idx="6">
                  <c:v>61.817964507717797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B6-440B-A8E3-83473665CFA6}"/>
            </c:ext>
          </c:extLst>
        </c:ser>
        <c:ser>
          <c:idx val="6"/>
          <c:order val="6"/>
          <c:tx>
            <c:strRef>
              <c:f>EEVsek!$B$39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EEVsek!$C$39:$I$39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128.93882944337065</c:v>
                </c:pt>
                <c:pt idx="3">
                  <c:v>109.46216792489317</c:v>
                </c:pt>
                <c:pt idx="4">
                  <c:v>99.374531048793457</c:v>
                </c:pt>
                <c:pt idx="5">
                  <c:v>74.644125250758989</c:v>
                </c:pt>
                <c:pt idx="6">
                  <c:v>62.264738658504527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B6-440B-A8E3-83473665CFA6}"/>
            </c:ext>
          </c:extLst>
        </c:ser>
        <c:ser>
          <c:idx val="7"/>
          <c:order val="7"/>
          <c:tx>
            <c:strRef>
              <c:f>EEVsek!$B$40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EEVsek!$C$40:$I$40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150.43139252120133</c:v>
                </c:pt>
                <c:pt idx="3">
                  <c:v>134.93563195415607</c:v>
                </c:pt>
                <c:pt idx="4">
                  <c:v>128.18419607408117</c:v>
                </c:pt>
                <c:pt idx="5">
                  <c:v>99.969116796822647</c:v>
                </c:pt>
                <c:pt idx="6">
                  <c:v>86.394000277395378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3B6-440B-A8E3-83473665CFA6}"/>
            </c:ext>
          </c:extLst>
        </c:ser>
        <c:ser>
          <c:idx val="8"/>
          <c:order val="8"/>
          <c:tx>
            <c:strRef>
              <c:f>EEVsek!$B$41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EEVsek!$C$41:$I$41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150.58818931016035</c:v>
                </c:pt>
                <c:pt idx="3">
                  <c:v>136.08730070066431</c:v>
                </c:pt>
                <c:pt idx="4">
                  <c:v>129.45430511241261</c:v>
                </c:pt>
                <c:pt idx="5">
                  <c:v>101.18485774434251</c:v>
                </c:pt>
                <c:pt idx="6">
                  <c:v>87.632107309396247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3B6-440B-A8E3-83473665CFA6}"/>
            </c:ext>
          </c:extLst>
        </c:ser>
        <c:ser>
          <c:idx val="9"/>
          <c:order val="9"/>
          <c:tx>
            <c:strRef>
              <c:f>EEVsek!$B$42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EEVsek!$C$42:$I$42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150.86881049562675</c:v>
                </c:pt>
                <c:pt idx="3">
                  <c:v>135.91105225345794</c:v>
                </c:pt>
                <c:pt idx="4">
                  <c:v>129.47762846361155</c:v>
                </c:pt>
                <c:pt idx="5">
                  <c:v>101.6923479060009</c:v>
                </c:pt>
                <c:pt idx="6">
                  <c:v>88.266829793370931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B6-440B-A8E3-83473665CFA6}"/>
            </c:ext>
          </c:extLst>
        </c:ser>
        <c:ser>
          <c:idx val="10"/>
          <c:order val="10"/>
          <c:tx>
            <c:strRef>
              <c:f>EEVsek!$B$43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EEVsek!$C$43:$I$43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150.25194266514382</c:v>
                </c:pt>
                <c:pt idx="3">
                  <c:v>168.63464720073853</c:v>
                </c:pt>
                <c:pt idx="4">
                  <c:v>184.33733360384986</c:v>
                </c:pt>
                <c:pt idx="5">
                  <c:v>160.12131245495073</c:v>
                </c:pt>
                <c:pt idx="6">
                  <c:v>120.29237635050335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3B6-440B-A8E3-83473665CFA6}"/>
            </c:ext>
          </c:extLst>
        </c:ser>
        <c:ser>
          <c:idx val="11"/>
          <c:order val="11"/>
          <c:tx>
            <c:strRef>
              <c:f>EEVsek!$B$44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EEVsek!$C$31:$I$31</c:f>
              <c:numCache>
                <c:formatCode>0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EEVsek!$C$44:$I$44</c:f>
              <c:numCache>
                <c:formatCode>0</c:formatCode>
                <c:ptCount val="7"/>
                <c:pt idx="0">
                  <c:v>169.04</c:v>
                </c:pt>
                <c:pt idx="1">
                  <c:v>136.97</c:v>
                </c:pt>
                <c:pt idx="2">
                  <c:v>150.32073729802079</c:v>
                </c:pt>
                <c:pt idx="3">
                  <c:v>168.8448916762982</c:v>
                </c:pt>
                <c:pt idx="4">
                  <c:v>184.66497203919343</c:v>
                </c:pt>
                <c:pt idx="5">
                  <c:v>160.68536793853616</c:v>
                </c:pt>
                <c:pt idx="6">
                  <c:v>120.82082490160951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3B6-440B-A8E3-83473665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THGsek!$K$8:$Q$8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3.193537249693315</c:v>
                </c:pt>
                <c:pt idx="3">
                  <c:v>1.233997429840143</c:v>
                </c:pt>
                <c:pt idx="4">
                  <c:v>-1.4297265567540018E-2</c:v>
                </c:pt>
                <c:pt idx="5">
                  <c:v>-1.1279397815796988</c:v>
                </c:pt>
                <c:pt idx="6">
                  <c:v>-1.1812422874965225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4E61-4D69-A7CA-A87E283A3D50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THGsek!$K$9:$Q$9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5.3659595091759904</c:v>
                </c:pt>
                <c:pt idx="3">
                  <c:v>3.0827838376996448</c:v>
                </c:pt>
                <c:pt idx="4">
                  <c:v>2.1085462706231732</c:v>
                </c:pt>
                <c:pt idx="5">
                  <c:v>1.0428286966396527</c:v>
                </c:pt>
                <c:pt idx="6">
                  <c:v>0.82968053657280139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E61-4D69-A7CA-A87E283A3D50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THGsek!$K$10:$Q$10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3.8968163265851041</c:v>
                </c:pt>
                <c:pt idx="3">
                  <c:v>0.49592395200174499</c:v>
                </c:pt>
                <c:pt idx="4">
                  <c:v>0.29540593594813946</c:v>
                </c:pt>
                <c:pt idx="5">
                  <c:v>0.18995161016197679</c:v>
                </c:pt>
                <c:pt idx="6">
                  <c:v>0.1665261406532918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E61-4D69-A7CA-A87E283A3D50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THGsek!$K$11:$Q$11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4.1333073837937455</c:v>
                </c:pt>
                <c:pt idx="3">
                  <c:v>0.39899729529502664</c:v>
                </c:pt>
                <c:pt idx="4">
                  <c:v>2.8752963562420859E-2</c:v>
                </c:pt>
                <c:pt idx="5">
                  <c:v>1.219459690534154E-2</c:v>
                </c:pt>
                <c:pt idx="6">
                  <c:v>7.3973492564519934E-3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E61-4D69-A7CA-A87E283A3D50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THGsek!$K$12:$Q$12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5.3621087031341554</c:v>
                </c:pt>
                <c:pt idx="3">
                  <c:v>4.580455744975394</c:v>
                </c:pt>
                <c:pt idx="4">
                  <c:v>4.0742353141957555</c:v>
                </c:pt>
                <c:pt idx="5">
                  <c:v>3.0664242654935174</c:v>
                </c:pt>
                <c:pt idx="6">
                  <c:v>1.3978314442931157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4E61-4D69-A7CA-A87E283A3D50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THGsek!$K$7:$Q$7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THGsek!$K$13:$Q$13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-0.97921582598119539</c:v>
                </c:pt>
                <c:pt idx="4">
                  <c:v>-1.6231608046904873</c:v>
                </c:pt>
                <c:pt idx="5">
                  <c:v>-3.1834593876207897</c:v>
                </c:pt>
                <c:pt idx="6">
                  <c:v>-1.2201931832791384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4E61-4D69-A7CA-A87E283A3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THGsek!$C$8:$I$8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3.5979597786427493</c:v>
                </c:pt>
                <c:pt idx="3">
                  <c:v>3.0989129859898945</c:v>
                </c:pt>
                <c:pt idx="4">
                  <c:v>2.3049227920748443</c:v>
                </c:pt>
                <c:pt idx="5">
                  <c:v>2.3001950199357726</c:v>
                </c:pt>
                <c:pt idx="6">
                  <c:v>2.3001939674482452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FC-488E-97C9-84F2C3E3AC15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THGsek!$C$9:$I$9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5.4414685276818586</c:v>
                </c:pt>
                <c:pt idx="3">
                  <c:v>3.9744506951841974</c:v>
                </c:pt>
                <c:pt idx="4">
                  <c:v>3.3189067330540274</c:v>
                </c:pt>
                <c:pt idx="5">
                  <c:v>2.3651081317911089</c:v>
                </c:pt>
                <c:pt idx="6">
                  <c:v>2.0048119166101981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FC-488E-97C9-84F2C3E3AC15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THGsek!$C$10:$I$10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5.0621300215290166</c:v>
                </c:pt>
                <c:pt idx="3">
                  <c:v>0.61928799588586569</c:v>
                </c:pt>
                <c:pt idx="4">
                  <c:v>0.36414602925836215</c:v>
                </c:pt>
                <c:pt idx="5">
                  <c:v>0.23087713399365098</c:v>
                </c:pt>
                <c:pt idx="6">
                  <c:v>0.19588809805254642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FC-488E-97C9-84F2C3E3AC15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THGsek!$C$11:$I$11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7.1334426454015594</c:v>
                </c:pt>
                <c:pt idx="3">
                  <c:v>1.4567331245223158</c:v>
                </c:pt>
                <c:pt idx="4">
                  <c:v>0.19270219175994951</c:v>
                </c:pt>
                <c:pt idx="5">
                  <c:v>2.0718293384077945E-2</c:v>
                </c:pt>
                <c:pt idx="6">
                  <c:v>1.0719531257756555E-2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0FC-488E-97C9-84F2C3E3AC15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THGsek!$C$12:$I$12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5.9578985590379503</c:v>
                </c:pt>
                <c:pt idx="3">
                  <c:v>5.0893952721948814</c:v>
                </c:pt>
                <c:pt idx="4">
                  <c:v>4.5269281268841732</c:v>
                </c:pt>
                <c:pt idx="5">
                  <c:v>3.4071380727705747</c:v>
                </c:pt>
                <c:pt idx="6">
                  <c:v>1.553146049214573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FC-488E-97C9-84F2C3E3AC15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THGsek!$C$7:$I$7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THGsek!$C$13:$I$13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0FC-488E-97C9-84F2C3E3A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THGsek!$S$8:$Y$8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3.5893077547437517</c:v>
                </c:pt>
                <c:pt idx="3">
                  <c:v>3.0775493048597191</c:v>
                </c:pt>
                <c:pt idx="4">
                  <c:v>2.300828555452588</c:v>
                </c:pt>
                <c:pt idx="5">
                  <c:v>2.3008835295852297</c:v>
                </c:pt>
                <c:pt idx="6">
                  <c:v>2.3008835295852297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5BE1-4411-8558-0E214E01EB42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THGsek!$S$9:$Y$9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6.0330943786454165</c:v>
                </c:pt>
                <c:pt idx="3">
                  <c:v>4.9053157332210073</c:v>
                </c:pt>
                <c:pt idx="4">
                  <c:v>4.3773046243034139</c:v>
                </c:pt>
                <c:pt idx="5">
                  <c:v>3.3915199489352097</c:v>
                </c:pt>
                <c:pt idx="6">
                  <c:v>2.9364829620070356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5BE1-4411-8558-0E214E01EB42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THGsek!$S$10:$Y$10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5.1415171328831804</c:v>
                </c:pt>
                <c:pt idx="3">
                  <c:v>0.67527249876800066</c:v>
                </c:pt>
                <c:pt idx="4">
                  <c:v>0.42262935779037908</c:v>
                </c:pt>
                <c:pt idx="5">
                  <c:v>0.23605809102986214</c:v>
                </c:pt>
                <c:pt idx="6">
                  <c:v>0.20519902682505281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5BE1-4411-8558-0E214E01EB42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THGsek!$S$11:$Y$11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8.3443512003550104</c:v>
                </c:pt>
                <c:pt idx="3">
                  <c:v>2.2773335743287482</c:v>
                </c:pt>
                <c:pt idx="4">
                  <c:v>0.31851980906647015</c:v>
                </c:pt>
                <c:pt idx="5">
                  <c:v>4.1265438927416659E-2</c:v>
                </c:pt>
                <c:pt idx="6">
                  <c:v>3.0040885145450457E-2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5BE1-4411-8558-0E214E01EB42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THGsek!$S$12:$Y$12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6.3806904970246467</c:v>
                </c:pt>
                <c:pt idx="3">
                  <c:v>6.3563564211153221</c:v>
                </c:pt>
                <c:pt idx="4">
                  <c:v>6.3299370921930027</c:v>
                </c:pt>
                <c:pt idx="5">
                  <c:v>6.3496872859283933</c:v>
                </c:pt>
                <c:pt idx="6">
                  <c:v>5.1027840663201545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5BE1-4411-8558-0E214E01EB42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THGsek!$S$7:$Y$7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THGsek!$S$13:$Y$13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5BE1-4411-8558-0E214E01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EEVet!$B$96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EEVet!$C$96:$I$96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13.765480980512681</c:v>
                </c:pt>
                <c:pt idx="3">
                  <c:v>14.715216200559784</c:v>
                </c:pt>
                <c:pt idx="4">
                  <c:v>15.000748073450106</c:v>
                </c:pt>
                <c:pt idx="5">
                  <c:v>13.583959983914772</c:v>
                </c:pt>
                <c:pt idx="6">
                  <c:v>12.117152278071647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2B65-4CC1-85CD-BA351AEEA40C}"/>
            </c:ext>
          </c:extLst>
        </c:ser>
        <c:ser>
          <c:idx val="1"/>
          <c:order val="1"/>
          <c:tx>
            <c:strRef>
              <c:f>EEVet!$B$97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EEVet!$C$97:$I$97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13.80103620527972</c:v>
                </c:pt>
                <c:pt idx="3">
                  <c:v>14.8241607464346</c:v>
                </c:pt>
                <c:pt idx="4">
                  <c:v>15.176190706885279</c:v>
                </c:pt>
                <c:pt idx="5">
                  <c:v>13.871218300376206</c:v>
                </c:pt>
                <c:pt idx="6">
                  <c:v>12.38583107765824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2B65-4CC1-85CD-BA351AEEA40C}"/>
            </c:ext>
          </c:extLst>
        </c:ser>
        <c:ser>
          <c:idx val="2"/>
          <c:order val="2"/>
          <c:tx>
            <c:strRef>
              <c:f>EEVet!$B$98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EEVet!$C$98:$I$98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14.842952337809834</c:v>
                </c:pt>
                <c:pt idx="3">
                  <c:v>16.840385227351526</c:v>
                </c:pt>
                <c:pt idx="4">
                  <c:v>17.506153960900832</c:v>
                </c:pt>
                <c:pt idx="5">
                  <c:v>18.741259556316859</c:v>
                </c:pt>
                <c:pt idx="6">
                  <c:v>18.728046289617009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2B65-4CC1-85CD-BA351AEEA40C}"/>
            </c:ext>
          </c:extLst>
        </c:ser>
        <c:ser>
          <c:idx val="3"/>
          <c:order val="3"/>
          <c:tx>
            <c:strRef>
              <c:f>EEVet!$B$99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EEVet!$C$99:$I$99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14.873512160676091</c:v>
                </c:pt>
                <c:pt idx="3">
                  <c:v>16.995896067890936</c:v>
                </c:pt>
                <c:pt idx="4">
                  <c:v>17.751888748837462</c:v>
                </c:pt>
                <c:pt idx="5">
                  <c:v>19.215323889698297</c:v>
                </c:pt>
                <c:pt idx="6">
                  <c:v>19.320236749362408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2B65-4CC1-85CD-BA351AEEA40C}"/>
            </c:ext>
          </c:extLst>
        </c:ser>
        <c:ser>
          <c:idx val="4"/>
          <c:order val="4"/>
          <c:tx>
            <c:strRef>
              <c:f>EEVet!$B$100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EEVet!$C$100:$I$100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14.870114949560445</c:v>
                </c:pt>
                <c:pt idx="3">
                  <c:v>16.91165721062406</c:v>
                </c:pt>
                <c:pt idx="4">
                  <c:v>17.609077881814528</c:v>
                </c:pt>
                <c:pt idx="5">
                  <c:v>18.936598894850224</c:v>
                </c:pt>
                <c:pt idx="6">
                  <c:v>18.977805393910597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2B65-4CC1-85CD-BA351AEEA40C}"/>
            </c:ext>
          </c:extLst>
        </c:ser>
        <c:ser>
          <c:idx val="5"/>
          <c:order val="5"/>
          <c:tx>
            <c:strRef>
              <c:f>EEVet!$B$101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EEVet!$C$101:$I$101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13.422038015587583</c:v>
                </c:pt>
                <c:pt idx="3">
                  <c:v>13.995205930787138</c:v>
                </c:pt>
                <c:pt idx="4">
                  <c:v>14.03180228895774</c:v>
                </c:pt>
                <c:pt idx="5">
                  <c:v>13.420895203060921</c:v>
                </c:pt>
                <c:pt idx="6">
                  <c:v>12.218271873015802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2B65-4CC1-85CD-BA351AEEA40C}"/>
            </c:ext>
          </c:extLst>
        </c:ser>
        <c:ser>
          <c:idx val="6"/>
          <c:order val="6"/>
          <c:tx>
            <c:strRef>
              <c:f>EEVet!$B$102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EEVet!$C$102:$I$102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13.433240328695431</c:v>
                </c:pt>
                <c:pt idx="3">
                  <c:v>14.022913012063018</c:v>
                </c:pt>
                <c:pt idx="4">
                  <c:v>14.069992356288358</c:v>
                </c:pt>
                <c:pt idx="5">
                  <c:v>13.484754404968728</c:v>
                </c:pt>
                <c:pt idx="6">
                  <c:v>12.293905259489932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2B65-4CC1-85CD-BA351AEEA40C}"/>
            </c:ext>
          </c:extLst>
        </c:ser>
        <c:ser>
          <c:idx val="7"/>
          <c:order val="7"/>
          <c:tx>
            <c:strRef>
              <c:f>EEVet!$B$103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EEVet!$C$103:$I$103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16.123725121681403</c:v>
                </c:pt>
                <c:pt idx="3">
                  <c:v>17.089582292599928</c:v>
                </c:pt>
                <c:pt idx="4">
                  <c:v>17.288791328693755</c:v>
                </c:pt>
                <c:pt idx="5">
                  <c:v>15.609229531208557</c:v>
                </c:pt>
                <c:pt idx="6">
                  <c:v>14.773422318037232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2B65-4CC1-85CD-BA351AEEA40C}"/>
            </c:ext>
          </c:extLst>
        </c:ser>
        <c:ser>
          <c:idx val="8"/>
          <c:order val="8"/>
          <c:tx>
            <c:strRef>
              <c:f>EEVet!$B$104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EEVet!$C$104:$I$104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16.186505146671561</c:v>
                </c:pt>
                <c:pt idx="3">
                  <c:v>17.29603751303333</c:v>
                </c:pt>
                <c:pt idx="4">
                  <c:v>17.606562633271732</c:v>
                </c:pt>
                <c:pt idx="5">
                  <c:v>16.051453909018825</c:v>
                </c:pt>
                <c:pt idx="6">
                  <c:v>15.236339358108745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2B65-4CC1-85CD-BA351AEEA40C}"/>
            </c:ext>
          </c:extLst>
        </c:ser>
        <c:ser>
          <c:idx val="9"/>
          <c:order val="9"/>
          <c:tx>
            <c:strRef>
              <c:f>EEVet!$B$105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EEVet!$C$105:$I$105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16.167265066308929</c:v>
                </c:pt>
                <c:pt idx="3">
                  <c:v>17.19989557904497</c:v>
                </c:pt>
                <c:pt idx="4">
                  <c:v>17.442772200482121</c:v>
                </c:pt>
                <c:pt idx="5">
                  <c:v>15.855148859659145</c:v>
                </c:pt>
                <c:pt idx="6">
                  <c:v>15.072300721842142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2B65-4CC1-85CD-BA351AEEA40C}"/>
            </c:ext>
          </c:extLst>
        </c:ser>
        <c:ser>
          <c:idx val="10"/>
          <c:order val="10"/>
          <c:tx>
            <c:strRef>
              <c:f>EEVet!$B$106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EEVet!$C$106:$I$106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16.054680094247111</c:v>
                </c:pt>
                <c:pt idx="3">
                  <c:v>19.96419627935509</c:v>
                </c:pt>
                <c:pt idx="4">
                  <c:v>22.988748906014745</c:v>
                </c:pt>
                <c:pt idx="5">
                  <c:v>19.951104587287464</c:v>
                </c:pt>
                <c:pt idx="6">
                  <c:v>16.084882431257199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2B65-4CC1-85CD-BA351AEEA40C}"/>
            </c:ext>
          </c:extLst>
        </c:ser>
        <c:ser>
          <c:idx val="11"/>
          <c:order val="11"/>
          <c:tx>
            <c:strRef>
              <c:f>EEVet!$B$107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EEVet!$C$107:$I$107</c:f>
              <c:numCache>
                <c:formatCode>0</c:formatCode>
                <c:ptCount val="7"/>
                <c:pt idx="0">
                  <c:v>40.99</c:v>
                </c:pt>
                <c:pt idx="1">
                  <c:v>42.62</c:v>
                </c:pt>
                <c:pt idx="2">
                  <c:v>16.071742893591257</c:v>
                </c:pt>
                <c:pt idx="3">
                  <c:v>20.00324806971706</c:v>
                </c:pt>
                <c:pt idx="4">
                  <c:v>23.047613978729867</c:v>
                </c:pt>
                <c:pt idx="5">
                  <c:v>20.0089623825973</c:v>
                </c:pt>
                <c:pt idx="6">
                  <c:v>16.144684220010593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2B65-4CC1-85CD-BA351AEEA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THGsek!$AA$8:$AG$8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3.3125493404797686</c:v>
                </c:pt>
                <c:pt idx="3">
                  <c:v>-4.3747395670741485E-2</c:v>
                </c:pt>
                <c:pt idx="4">
                  <c:v>-1.2715136397791484</c:v>
                </c:pt>
                <c:pt idx="5">
                  <c:v>-1.7870100943148648</c:v>
                </c:pt>
                <c:pt idx="6">
                  <c:v>-1.8501134849848919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A1B-4922-B976-5B07B1C20287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THGsek!$AA$9:$AG$9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5.9943262752241733</c:v>
                </c:pt>
                <c:pt idx="3">
                  <c:v>2.8001656530964185</c:v>
                </c:pt>
                <c:pt idx="4">
                  <c:v>2.0145438831833893</c:v>
                </c:pt>
                <c:pt idx="5">
                  <c:v>1.1932602908881242</c:v>
                </c:pt>
                <c:pt idx="6">
                  <c:v>0.86648109786941185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A1B-4922-B976-5B07B1C20287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THGsek!$AA$10:$AG$10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0.31234348921260513</c:v>
                </c:pt>
                <c:pt idx="3">
                  <c:v>0.26233703013605847</c:v>
                </c:pt>
                <c:pt idx="4">
                  <c:v>0.2335077593315571</c:v>
                </c:pt>
                <c:pt idx="5">
                  <c:v>0.20212193581636509</c:v>
                </c:pt>
                <c:pt idx="6">
                  <c:v>0.18957999456939997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1B-4922-B976-5B07B1C20287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THGsek!$AA$11:$AG$11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5.4087531279448635</c:v>
                </c:pt>
                <c:pt idx="3">
                  <c:v>0.67588895794776227</c:v>
                </c:pt>
                <c:pt idx="4">
                  <c:v>0.15686185948183776</c:v>
                </c:pt>
                <c:pt idx="5">
                  <c:v>4.9210396607666084E-3</c:v>
                </c:pt>
                <c:pt idx="6">
                  <c:v>1.8482267067699437E-3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A1B-4922-B976-5B07B1C20287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THGsek!$AA$12:$AG$12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4.4664833479172525</c:v>
                </c:pt>
                <c:pt idx="3">
                  <c:v>4.4494494947807253</c:v>
                </c:pt>
                <c:pt idx="4">
                  <c:v>4.4309559645351007</c:v>
                </c:pt>
                <c:pt idx="5">
                  <c:v>4.4447811001498758</c:v>
                </c:pt>
                <c:pt idx="6">
                  <c:v>3.5719488464241076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A1B-4922-B976-5B07B1C20287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THGsek!$AA$7:$AG$7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THGsek!$AA$13:$AG$13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-8.1440937402902236</c:v>
                </c:pt>
                <c:pt idx="4">
                  <c:v>-7.5643558267527364</c:v>
                </c:pt>
                <c:pt idx="5">
                  <c:v>-14.058074272200267</c:v>
                </c:pt>
                <c:pt idx="6">
                  <c:v>-12.779744680584798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3-4066-8CDE-7BF79885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THGsek!$AI$8:$AO$8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4.3563881774176298</c:v>
                </c:pt>
                <c:pt idx="4">
                  <c:v>5.3102620122775175</c:v>
                </c:pt>
                <c:pt idx="5">
                  <c:v>1.9175819421787792</c:v>
                </c:pt>
                <c:pt idx="6">
                  <c:v>1.3543570133955727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297-4011-9A1F-A84A51EA71BD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THGsek!$AI$9:$AO$9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6.0395482306271964</c:v>
                </c:pt>
                <c:pt idx="3">
                  <c:v>4.9185838911507958</c:v>
                </c:pt>
                <c:pt idx="4">
                  <c:v>4.3935835966875025</c:v>
                </c:pt>
                <c:pt idx="5">
                  <c:v>3.4123884436449989</c:v>
                </c:pt>
                <c:pt idx="6">
                  <c:v>2.9571394667818196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97-4011-9A1F-A84A51EA71BD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THGsek!$AI$10:$AO$10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6.965047923044315</c:v>
                </c:pt>
                <c:pt idx="3">
                  <c:v>0.93565125822448514</c:v>
                </c:pt>
                <c:pt idx="4">
                  <c:v>0.70426348764829538</c:v>
                </c:pt>
                <c:pt idx="5">
                  <c:v>0.27541815572909456</c:v>
                </c:pt>
                <c:pt idx="6">
                  <c:v>0.24379208305164254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A297-4011-9A1F-A84A51EA71BD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THGsek!$AI$11:$AO$11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9.4696002632326408</c:v>
                </c:pt>
                <c:pt idx="3">
                  <c:v>2.9951642222008013</c:v>
                </c:pt>
                <c:pt idx="4">
                  <c:v>0.614175450351921</c:v>
                </c:pt>
                <c:pt idx="5">
                  <c:v>6.9543156778227061E-2</c:v>
                </c:pt>
                <c:pt idx="6">
                  <c:v>4.3367764720459362E-2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97-4011-9A1F-A84A51EA71BD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THGsek!$AI$12:$AO$12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7.0187595467271118</c:v>
                </c:pt>
                <c:pt idx="3">
                  <c:v>6.9919920632268555</c:v>
                </c:pt>
                <c:pt idx="4">
                  <c:v>6.9629308014123019</c:v>
                </c:pt>
                <c:pt idx="5">
                  <c:v>6.9846560145212333</c:v>
                </c:pt>
                <c:pt idx="6">
                  <c:v>5.6130624729521701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297-4011-9A1F-A84A51EA71BD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THGsek!$AI$7:$AO$7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THGsek!$AI$13:$AO$13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A297-4011-9A1F-A84A51EA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THGsek!$AQ$8:$AW$8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3.6456042781461404</c:v>
                </c:pt>
                <c:pt idx="3">
                  <c:v>6.5026139240365062</c:v>
                </c:pt>
                <c:pt idx="4">
                  <c:v>10.752729212724621</c:v>
                </c:pt>
                <c:pt idx="5">
                  <c:v>4.1488215030592546</c:v>
                </c:pt>
                <c:pt idx="6">
                  <c:v>2.804903000452029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4EA5-4778-A446-1C7466BE63EA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THGsek!$AQ$9:$AW$9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5.5443700784195027</c:v>
                </c:pt>
                <c:pt idx="3">
                  <c:v>4.2759076078704394</c:v>
                </c:pt>
                <c:pt idx="4">
                  <c:v>3.6962092120041357</c:v>
                </c:pt>
                <c:pt idx="5">
                  <c:v>2.6452927432795188</c:v>
                </c:pt>
                <c:pt idx="6">
                  <c:v>2.3228595518157711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4EA5-4778-A446-1C7466BE63EA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THGsek!$AQ$10:$AW$10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7.2760261133429989</c:v>
                </c:pt>
                <c:pt idx="3">
                  <c:v>4.2488518485564137</c:v>
                </c:pt>
                <c:pt idx="4">
                  <c:v>2.7168906128706594</c:v>
                </c:pt>
                <c:pt idx="5">
                  <c:v>1.0941971252007414</c:v>
                </c:pt>
                <c:pt idx="6">
                  <c:v>0.9653124058111715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4EA5-4778-A446-1C7466BE63EA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THGsek!$AQ$11:$AW$11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9.1235053003745463</c:v>
                </c:pt>
                <c:pt idx="3">
                  <c:v>5.3647136400490805</c:v>
                </c:pt>
                <c:pt idx="4">
                  <c:v>3.8016437804384724</c:v>
                </c:pt>
                <c:pt idx="5">
                  <c:v>1.8894034118896172</c:v>
                </c:pt>
                <c:pt idx="6">
                  <c:v>2.150520673633193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4EA5-4778-A446-1C7466BE63EA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THGsek!$AQ$12:$AW$12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6.0607832891944087</c:v>
                </c:pt>
                <c:pt idx="3">
                  <c:v>5.1167975177356615</c:v>
                </c:pt>
                <c:pt idx="4">
                  <c:v>4.5161344163543644</c:v>
                </c:pt>
                <c:pt idx="5">
                  <c:v>2.498858814358091</c:v>
                </c:pt>
                <c:pt idx="6">
                  <c:v>2.2911373000131863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4EA5-4778-A446-1C7466BE63EA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THGsek!$AQ$7:$AW$7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THGsek!$AQ$13:$AW$13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4EA5-4778-A446-1C7466BE6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THGsek!$AY$8:$BE$8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3.0125133490587013</c:v>
                </c:pt>
                <c:pt idx="4">
                  <c:v>6.214401981857085</c:v>
                </c:pt>
                <c:pt idx="5">
                  <c:v>4.2985865271560302</c:v>
                </c:pt>
                <c:pt idx="6">
                  <c:v>3.2229727866055624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835B-434A-8BFB-A68C9C9EAC0C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THGsek!$AY$9:$BE$9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5.5477276261373589</c:v>
                </c:pt>
                <c:pt idx="3">
                  <c:v>4.2818261350985622</c:v>
                </c:pt>
                <c:pt idx="4">
                  <c:v>3.7030843525181218</c:v>
                </c:pt>
                <c:pt idx="5">
                  <c:v>2.6536542170687052</c:v>
                </c:pt>
                <c:pt idx="6">
                  <c:v>2.331180214814621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835B-434A-8BFB-A68C9C9EAC0C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THGsek!$AY$10:$BE$10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9.0432850378006648</c:v>
                </c:pt>
                <c:pt idx="3">
                  <c:v>6.2598064526733808</c:v>
                </c:pt>
                <c:pt idx="4">
                  <c:v>4.7855909181139964</c:v>
                </c:pt>
                <c:pt idx="5">
                  <c:v>2.9277389301706132</c:v>
                </c:pt>
                <c:pt idx="6">
                  <c:v>2.4227096172822291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835B-434A-8BFB-A68C9C9EAC0C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THGsek!$AY$11:$BE$11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10.439167711371679</c:v>
                </c:pt>
                <c:pt idx="3">
                  <c:v>6.5096359365371086</c:v>
                </c:pt>
                <c:pt idx="4">
                  <c:v>4.2570269152738778</c:v>
                </c:pt>
                <c:pt idx="5">
                  <c:v>2.13986749797238</c:v>
                </c:pt>
                <c:pt idx="6">
                  <c:v>2.8374413304476982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835B-434A-8BFB-A68C9C9EAC0C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THGsek!$AY$12:$BE$12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6.6668616181138498</c:v>
                </c:pt>
                <c:pt idx="3">
                  <c:v>5.6284772695092276</c:v>
                </c:pt>
                <c:pt idx="4">
                  <c:v>4.967747857989802</c:v>
                </c:pt>
                <c:pt idx="5">
                  <c:v>2.7487446957939001</c:v>
                </c:pt>
                <c:pt idx="6">
                  <c:v>2.5202510300145051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835B-434A-8BFB-A68C9C9EAC0C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THGsek!$AY$7:$BE$7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THGsek!$AY$13:$BE$13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835B-434A-8BFB-A68C9C9EA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THGsek!$BG$8:$BM$8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4.0132217133441088</c:v>
                </c:pt>
                <c:pt idx="3">
                  <c:v>6.8400342094466833</c:v>
                </c:pt>
                <c:pt idx="4">
                  <c:v>7.5329223392115168</c:v>
                </c:pt>
                <c:pt idx="5">
                  <c:v>2.8565377196304267</c:v>
                </c:pt>
                <c:pt idx="6">
                  <c:v>2.3012914989541127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DE83-4283-8419-AF626278C25D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THGsek!$BG$9:$BM$9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6.5063196237788405</c:v>
                </c:pt>
                <c:pt idx="3">
                  <c:v>5.0644576192489925</c:v>
                </c:pt>
                <c:pt idx="4">
                  <c:v>4.4194228364220507</c:v>
                </c:pt>
                <c:pt idx="5">
                  <c:v>3.1109644519164341</c:v>
                </c:pt>
                <c:pt idx="6">
                  <c:v>2.6989182890255314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DE83-4283-8419-AF626278C25D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THGsek!$BG$10:$BM$10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5.7418497974200644</c:v>
                </c:pt>
                <c:pt idx="3">
                  <c:v>0.7561713368573163</c:v>
                </c:pt>
                <c:pt idx="4">
                  <c:v>0.43682795871989727</c:v>
                </c:pt>
                <c:pt idx="5">
                  <c:v>0.32460231825949587</c:v>
                </c:pt>
                <c:pt idx="6">
                  <c:v>0.29196903505359006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DE83-4283-8419-AF626278C25D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THGsek!$BG$11:$BM$11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10.801801596990796</c:v>
                </c:pt>
                <c:pt idx="3">
                  <c:v>4.366827964441943</c:v>
                </c:pt>
                <c:pt idx="4">
                  <c:v>1.440381190681894</c:v>
                </c:pt>
                <c:pt idx="5">
                  <c:v>0.31652117371690386</c:v>
                </c:pt>
                <c:pt idx="6">
                  <c:v>0.20704180488878579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DE83-4283-8419-AF626278C25D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THGsek!$BG$12:$BM$12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6.483575227181106</c:v>
                </c:pt>
                <c:pt idx="3">
                  <c:v>6.3142012401610366</c:v>
                </c:pt>
                <c:pt idx="4">
                  <c:v>6.1808920255154547</c:v>
                </c:pt>
                <c:pt idx="5">
                  <c:v>4.7194925158042409</c:v>
                </c:pt>
                <c:pt idx="6">
                  <c:v>3.4374523236202457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DE83-4283-8419-AF626278C25D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THGsek!$BG$7:$BM$7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THGsek!$BG$13:$BM$13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DE83-4283-8419-AF626278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THGsek!$BO$8:$BU$8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4.1936021706040112</c:v>
                </c:pt>
                <c:pt idx="3">
                  <c:v>1.8738829643546571</c:v>
                </c:pt>
                <c:pt idx="4">
                  <c:v>-3.1174302872260418E-2</c:v>
                </c:pt>
                <c:pt idx="5">
                  <c:v>-1.662655559653154</c:v>
                </c:pt>
                <c:pt idx="6">
                  <c:v>-1.8498817418732116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9497-47F4-B54A-3473B11E2644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THGsek!$BO$9:$BU$9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6.4370681188478542</c:v>
                </c:pt>
                <c:pt idx="3">
                  <c:v>2.6444850683752863</c:v>
                </c:pt>
                <c:pt idx="4">
                  <c:v>1.8179062975825926</c:v>
                </c:pt>
                <c:pt idx="5">
                  <c:v>1.0217059966474702</c:v>
                </c:pt>
                <c:pt idx="6">
                  <c:v>0.77277334407901221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9497-47F4-B54A-3473B11E2644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THGsek!$BO$10:$BU$10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0.37187950760375871</c:v>
                </c:pt>
                <c:pt idx="3">
                  <c:v>0.34057736587411802</c:v>
                </c:pt>
                <c:pt idx="4">
                  <c:v>0.32349492781023337</c:v>
                </c:pt>
                <c:pt idx="5">
                  <c:v>0.2918381810785744</c:v>
                </c:pt>
                <c:pt idx="6">
                  <c:v>0.27298569871099715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9497-47F4-B54A-3473B11E2644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THGsek!$BO$11:$BU$11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5.9728240652845459</c:v>
                </c:pt>
                <c:pt idx="3">
                  <c:v>0.34368799224906926</c:v>
                </c:pt>
                <c:pt idx="4">
                  <c:v>6.8140694480557734E-2</c:v>
                </c:pt>
                <c:pt idx="5">
                  <c:v>1.0566630792686608E-2</c:v>
                </c:pt>
                <c:pt idx="6">
                  <c:v>7.8534014623770562E-3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9497-47F4-B54A-3473B11E2644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THGsek!$BO$12:$BU$12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4.5385026590267739</c:v>
                </c:pt>
                <c:pt idx="3">
                  <c:v>4.4199408681127252</c:v>
                </c:pt>
                <c:pt idx="4">
                  <c:v>4.3266244178608178</c:v>
                </c:pt>
                <c:pt idx="5">
                  <c:v>3.3036447610629684</c:v>
                </c:pt>
                <c:pt idx="6">
                  <c:v>2.4062166265341718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9497-47F4-B54A-3473B11E2644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THGsek!$BO$7:$BU$7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THGsek!$BO$13:$BU$13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-9.6225742589658569</c:v>
                </c:pt>
                <c:pt idx="4">
                  <c:v>-8.5049920348619406</c:v>
                </c:pt>
                <c:pt idx="5">
                  <c:v>-12.965100009928545</c:v>
                </c:pt>
                <c:pt idx="6">
                  <c:v>-11.609947328913346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9497-47F4-B54A-3473B11E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THGsek!$BW$8:$CC$8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8.0064802374429682</c:v>
                </c:pt>
                <c:pt idx="4">
                  <c:v>11.914193058616187</c:v>
                </c:pt>
                <c:pt idx="5">
                  <c:v>3.5088687301566823</c:v>
                </c:pt>
                <c:pt idx="6">
                  <c:v>1.7423957172854589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AE7E-4367-B472-ED89194B3770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THGsek!$BW$9:$CC$9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6.5164847619376252</c:v>
                </c:pt>
                <c:pt idx="3">
                  <c:v>5.0824174727758447</c:v>
                </c:pt>
                <c:pt idx="4">
                  <c:v>4.4399944742315789</c:v>
                </c:pt>
                <c:pt idx="5">
                  <c:v>3.1319827879093332</c:v>
                </c:pt>
                <c:pt idx="6">
                  <c:v>2.7189414459706978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AE7E-4367-B472-ED89194B3770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THGsek!$BW$10:$CC$10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7.9540699449291736</c:v>
                </c:pt>
                <c:pt idx="3">
                  <c:v>1.0906742373151477</c:v>
                </c:pt>
                <c:pt idx="4">
                  <c:v>0.8237447798941937</c:v>
                </c:pt>
                <c:pt idx="5">
                  <c:v>0.38338605167279077</c:v>
                </c:pt>
                <c:pt idx="6">
                  <c:v>0.34622836040382687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AE7E-4367-B472-ED89194B3770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THGsek!$BW$11:$CC$11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11.667990479030395</c:v>
                </c:pt>
                <c:pt idx="3">
                  <c:v>5.1538225601873098</c:v>
                </c:pt>
                <c:pt idx="4">
                  <c:v>2.1101236947931152</c:v>
                </c:pt>
                <c:pt idx="5">
                  <c:v>0.55146475120088856</c:v>
                </c:pt>
                <c:pt idx="6">
                  <c:v>0.33988409794254704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AE7E-4367-B472-ED89194B3770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THGsek!$BW$12:$CC$12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7.1319327498992173</c:v>
                </c:pt>
                <c:pt idx="3">
                  <c:v>6.9456213641771409</c:v>
                </c:pt>
                <c:pt idx="4">
                  <c:v>6.7989812280670003</c:v>
                </c:pt>
                <c:pt idx="5">
                  <c:v>5.1914417673846645</c:v>
                </c:pt>
                <c:pt idx="6">
                  <c:v>3.7811975559822706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AE7E-4367-B472-ED89194B3770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THGsek!$BW$7:$CC$7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THGsek!$BW$13:$CC$13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8-AE7E-4367-B472-ED89194B3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THGsek!$CE$8:$CK$8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3.6351609504805498</c:v>
                </c:pt>
                <c:pt idx="3">
                  <c:v>12.927889076321428</c:v>
                </c:pt>
                <c:pt idx="4">
                  <c:v>18.57316807661309</c:v>
                </c:pt>
                <c:pt idx="5">
                  <c:v>14.484627763994302</c:v>
                </c:pt>
                <c:pt idx="6">
                  <c:v>9.0848111883621456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A-004D-4BD1-A5D3-E504E9849B60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THGsek!$CE$9:$CK$9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6.5730083078307988</c:v>
                </c:pt>
                <c:pt idx="3">
                  <c:v>6.8054322405379448</c:v>
                </c:pt>
                <c:pt idx="4">
                  <c:v>7.1042900553391899</c:v>
                </c:pt>
                <c:pt idx="5">
                  <c:v>5.9623377881013422</c:v>
                </c:pt>
                <c:pt idx="6">
                  <c:v>4.1022844288256808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C-004D-4BD1-A5D3-E504E9849B60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THGsek!$CE$10:$CK$10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8.0443956829726115</c:v>
                </c:pt>
                <c:pt idx="3">
                  <c:v>6.4919226998726298</c:v>
                </c:pt>
                <c:pt idx="4">
                  <c:v>5.5968325371204983</c:v>
                </c:pt>
                <c:pt idx="5">
                  <c:v>5.5565650651485017</c:v>
                </c:pt>
                <c:pt idx="6">
                  <c:v>4.3642378981782342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004D-4BD1-A5D3-E504E9849B60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THGsek!$CE$11:$CK$11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13.84928371470264</c:v>
                </c:pt>
                <c:pt idx="3">
                  <c:v>13.728332600076669</c:v>
                </c:pt>
                <c:pt idx="4">
                  <c:v>14.335826783049605</c:v>
                </c:pt>
                <c:pt idx="5">
                  <c:v>12.482353606473588</c:v>
                </c:pt>
                <c:pt idx="6">
                  <c:v>7.5459745529012077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0-004D-4BD1-A5D3-E504E9849B60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THGsek!$CE$12:$CK$12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7.2451059530713211</c:v>
                </c:pt>
                <c:pt idx="3">
                  <c:v>9.0723938774697519</c:v>
                </c:pt>
                <c:pt idx="4">
                  <c:v>10.400543882423417</c:v>
                </c:pt>
                <c:pt idx="5">
                  <c:v>9.7887471834573336</c:v>
                </c:pt>
                <c:pt idx="6">
                  <c:v>7.096290539809301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2-004D-4BD1-A5D3-E504E9849B60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THGsek!$CE$7:$CK$7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THGsek!$CE$13:$CK$13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004D-4BD1-A5D3-E504E9849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THGsek!$B$8</c:f>
              <c:strCache>
                <c:ptCount val="1"/>
                <c:pt idx="0">
                  <c:v>Umwandlung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THGsek!$CM$7:$CS$7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THGsek!$CM$8:$CS$8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3.7715399911869287</c:v>
                </c:pt>
                <c:pt idx="3">
                  <c:v>15.288070620190599</c:v>
                </c:pt>
                <c:pt idx="4">
                  <c:v>23.836114047000621</c:v>
                </c:pt>
                <c:pt idx="5">
                  <c:v>11.065441466559385</c:v>
                </c:pt>
                <c:pt idx="6">
                  <c:v>7.5397267542921851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6-BB0F-451F-8711-2EB8429211DD}"/>
            </c:ext>
          </c:extLst>
        </c:ser>
        <c:ser>
          <c:idx val="0"/>
          <c:order val="1"/>
          <c:tx>
            <c:strRef>
              <c:f>THGsek!$B$9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  <a:effectLst/>
          </c:spPr>
          <c:invertIfNegative val="0"/>
          <c:cat>
            <c:numRef>
              <c:f>THGsek!$CM$7:$CS$7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THGsek!$CM$9:$CS$9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6.5736884439738201</c:v>
                </c:pt>
                <c:pt idx="3">
                  <c:v>6.8154006036922095</c:v>
                </c:pt>
                <c:pt idx="4">
                  <c:v>7.1242395930438462</c:v>
                </c:pt>
                <c:pt idx="5">
                  <c:v>5.9989755700327692</c:v>
                </c:pt>
                <c:pt idx="6">
                  <c:v>4.1348705046052769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8-BB0F-451F-8711-2EB8429211DD}"/>
            </c:ext>
          </c:extLst>
        </c:ser>
        <c:ser>
          <c:idx val="1"/>
          <c:order val="2"/>
          <c:tx>
            <c:strRef>
              <c:f>THGsek!$B$10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THGsek!$CM$10:$CS$10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14.445133342106178</c:v>
                </c:pt>
                <c:pt idx="3">
                  <c:v>11.68632438184002</c:v>
                </c:pt>
                <c:pt idx="4">
                  <c:v>10.087334978491766</c:v>
                </c:pt>
                <c:pt idx="5">
                  <c:v>10.541184707821941</c:v>
                </c:pt>
                <c:pt idx="6">
                  <c:v>8.9702631751441331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A-BB0F-451F-8711-2EB8429211DD}"/>
            </c:ext>
          </c:extLst>
        </c:ser>
        <c:ser>
          <c:idx val="2"/>
          <c:order val="3"/>
          <c:tx>
            <c:strRef>
              <c:f>THGsek!$B$11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THGsek!$CM$7:$CS$7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THGsek!$CM$11:$CS$11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18.482459593623002</c:v>
                </c:pt>
                <c:pt idx="3">
                  <c:v>19.538651782722752</c:v>
                </c:pt>
                <c:pt idx="4">
                  <c:v>20.975329083115842</c:v>
                </c:pt>
                <c:pt idx="5">
                  <c:v>17.968714288693096</c:v>
                </c:pt>
                <c:pt idx="6">
                  <c:v>10.771594208168381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C-BB0F-451F-8711-2EB8429211DD}"/>
            </c:ext>
          </c:extLst>
        </c:ser>
        <c:ser>
          <c:idx val="4"/>
          <c:order val="4"/>
          <c:tx>
            <c:strRef>
              <c:f>THGsek!$B$12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623D29"/>
            </a:solidFill>
            <a:ln w="25400">
              <a:noFill/>
            </a:ln>
          </c:spPr>
          <c:invertIfNegative val="0"/>
          <c:cat>
            <c:numRef>
              <c:f>THGsek!$CM$7:$CS$7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THGsek!$CM$12:$CS$12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8.694127143685586</c:v>
                </c:pt>
                <c:pt idx="3">
                  <c:v>10.886872652963701</c:v>
                </c:pt>
                <c:pt idx="4">
                  <c:v>12.480652658908101</c:v>
                </c:pt>
                <c:pt idx="5">
                  <c:v>11.7464966201488</c:v>
                </c:pt>
                <c:pt idx="6">
                  <c:v>8.5155486477711584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BB0F-451F-8711-2EB8429211DD}"/>
            </c:ext>
          </c:extLst>
        </c:ser>
        <c:ser>
          <c:idx val="5"/>
          <c:order val="5"/>
          <c:tx>
            <c:strRef>
              <c:f>THGsek!$B$13</c:f>
              <c:strCache>
                <c:ptCount val="1"/>
                <c:pt idx="0">
                  <c:v>NET (Ausland)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THGsek!$CM$7:$CS$7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THGsek!$CM$13:$CS$13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0-BB0F-451F-8711-2EB842921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024752"/>
        <c:axId val="1611008912"/>
      </c:barChart>
      <c:catAx>
        <c:axId val="16110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08912"/>
        <c:crosses val="autoZero"/>
        <c:auto val="1"/>
        <c:lblAlgn val="ctr"/>
        <c:lblOffset val="100"/>
        <c:noMultiLvlLbl val="0"/>
      </c:catAx>
      <c:valAx>
        <c:axId val="16110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102475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1118734567901232"/>
          <c:y val="3.5277794110089869E-2"/>
          <c:w val="0.23024797856636378"/>
          <c:h val="0.52843611111111111"/>
        </c:manualLayout>
      </c:layout>
      <c:overlay val="1"/>
      <c:spPr>
        <a:noFill/>
      </c:spPr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THGsek!$B$164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THGsek!$C$164:$I$164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5.0621300215290166</c:v>
                </c:pt>
                <c:pt idx="3">
                  <c:v>0.61928799588586569</c:v>
                </c:pt>
                <c:pt idx="4">
                  <c:v>0.36414602925836215</c:v>
                </c:pt>
                <c:pt idx="5">
                  <c:v>0.23087713399365098</c:v>
                </c:pt>
                <c:pt idx="6">
                  <c:v>0.19588809805254642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F51-4126-8BA2-C002209F5096}"/>
            </c:ext>
          </c:extLst>
        </c:ser>
        <c:ser>
          <c:idx val="1"/>
          <c:order val="1"/>
          <c:tx>
            <c:strRef>
              <c:f>THGsek!$B$165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THGsek!$C$165:$I$165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3.8968163265851041</c:v>
                </c:pt>
                <c:pt idx="3">
                  <c:v>0.49592395200174499</c:v>
                </c:pt>
                <c:pt idx="4">
                  <c:v>0.29540593594813946</c:v>
                </c:pt>
                <c:pt idx="5">
                  <c:v>0.18995161016197679</c:v>
                </c:pt>
                <c:pt idx="6">
                  <c:v>0.1665261406532918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F51-4126-8BA2-C002209F5096}"/>
            </c:ext>
          </c:extLst>
        </c:ser>
        <c:ser>
          <c:idx val="2"/>
          <c:order val="2"/>
          <c:tx>
            <c:strRef>
              <c:f>THGsek!$B$166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THGsek!$C$166:$I$166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5.1415171328831804</c:v>
                </c:pt>
                <c:pt idx="3">
                  <c:v>0.67527249876800066</c:v>
                </c:pt>
                <c:pt idx="4">
                  <c:v>0.42262935779037908</c:v>
                </c:pt>
                <c:pt idx="5">
                  <c:v>0.23605809102986214</c:v>
                </c:pt>
                <c:pt idx="6">
                  <c:v>0.20519902682505281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F51-4126-8BA2-C002209F5096}"/>
            </c:ext>
          </c:extLst>
        </c:ser>
        <c:ser>
          <c:idx val="3"/>
          <c:order val="3"/>
          <c:tx>
            <c:strRef>
              <c:f>THGsek!$B$167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THGsek!$C$167:$I$167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0.31234348921260513</c:v>
                </c:pt>
                <c:pt idx="3">
                  <c:v>0.26233703013605847</c:v>
                </c:pt>
                <c:pt idx="4">
                  <c:v>0.2335077593315571</c:v>
                </c:pt>
                <c:pt idx="5">
                  <c:v>0.20212193581636509</c:v>
                </c:pt>
                <c:pt idx="6">
                  <c:v>0.18957999456939997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F51-4126-8BA2-C002209F5096}"/>
            </c:ext>
          </c:extLst>
        </c:ser>
        <c:ser>
          <c:idx val="4"/>
          <c:order val="4"/>
          <c:tx>
            <c:strRef>
              <c:f>THGsek!$B$168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THGsek!$C$168:$I$168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6.965047923044315</c:v>
                </c:pt>
                <c:pt idx="3">
                  <c:v>0.93565125822448514</c:v>
                </c:pt>
                <c:pt idx="4">
                  <c:v>0.70426348764829538</c:v>
                </c:pt>
                <c:pt idx="5">
                  <c:v>0.27541815572909456</c:v>
                </c:pt>
                <c:pt idx="6">
                  <c:v>0.24379208305164254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F51-4126-8BA2-C002209F5096}"/>
            </c:ext>
          </c:extLst>
        </c:ser>
        <c:ser>
          <c:idx val="5"/>
          <c:order val="5"/>
          <c:tx>
            <c:strRef>
              <c:f>THGsek!$B$169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THGsek!$C$169:$I$169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7.2760261133429989</c:v>
                </c:pt>
                <c:pt idx="3">
                  <c:v>4.2488518485564137</c:v>
                </c:pt>
                <c:pt idx="4">
                  <c:v>2.7168906128706594</c:v>
                </c:pt>
                <c:pt idx="5">
                  <c:v>1.0941971252007414</c:v>
                </c:pt>
                <c:pt idx="6">
                  <c:v>0.9653124058111715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F51-4126-8BA2-C002209F5096}"/>
            </c:ext>
          </c:extLst>
        </c:ser>
        <c:ser>
          <c:idx val="6"/>
          <c:order val="6"/>
          <c:tx>
            <c:strRef>
              <c:f>THGsek!$B$170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THGsek!$C$170:$I$170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9.0432850378006648</c:v>
                </c:pt>
                <c:pt idx="3">
                  <c:v>6.2598064526733808</c:v>
                </c:pt>
                <c:pt idx="4">
                  <c:v>4.7855909181139964</c:v>
                </c:pt>
                <c:pt idx="5">
                  <c:v>2.9277389301706132</c:v>
                </c:pt>
                <c:pt idx="6">
                  <c:v>2.4227096172822291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F51-4126-8BA2-C002209F5096}"/>
            </c:ext>
          </c:extLst>
        </c:ser>
        <c:ser>
          <c:idx val="7"/>
          <c:order val="7"/>
          <c:tx>
            <c:strRef>
              <c:f>THGsek!$B$171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THGsek!$C$171:$I$171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5.7418497974200644</c:v>
                </c:pt>
                <c:pt idx="3">
                  <c:v>0.7561713368573163</c:v>
                </c:pt>
                <c:pt idx="4">
                  <c:v>0.43682795871989727</c:v>
                </c:pt>
                <c:pt idx="5">
                  <c:v>0.32460231825949587</c:v>
                </c:pt>
                <c:pt idx="6">
                  <c:v>0.29196903505359006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2F51-4126-8BA2-C002209F5096}"/>
            </c:ext>
          </c:extLst>
        </c:ser>
        <c:ser>
          <c:idx val="8"/>
          <c:order val="8"/>
          <c:tx>
            <c:strRef>
              <c:f>THGsek!$B$172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THGsek!$C$172:$I$172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0.37187950760375871</c:v>
                </c:pt>
                <c:pt idx="3">
                  <c:v>0.34057736587411802</c:v>
                </c:pt>
                <c:pt idx="4">
                  <c:v>0.32349492781023337</c:v>
                </c:pt>
                <c:pt idx="5">
                  <c:v>0.2918381810785744</c:v>
                </c:pt>
                <c:pt idx="6">
                  <c:v>0.27298569871099715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2F51-4126-8BA2-C002209F5096}"/>
            </c:ext>
          </c:extLst>
        </c:ser>
        <c:ser>
          <c:idx val="9"/>
          <c:order val="9"/>
          <c:tx>
            <c:strRef>
              <c:f>THGsek!$B$173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THGsek!$C$173:$I$173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7.9540699449291736</c:v>
                </c:pt>
                <c:pt idx="3">
                  <c:v>1.0906742373151477</c:v>
                </c:pt>
                <c:pt idx="4">
                  <c:v>0.8237447798941937</c:v>
                </c:pt>
                <c:pt idx="5">
                  <c:v>0.38338605167279077</c:v>
                </c:pt>
                <c:pt idx="6">
                  <c:v>0.34622836040382687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2F51-4126-8BA2-C002209F5096}"/>
            </c:ext>
          </c:extLst>
        </c:ser>
        <c:ser>
          <c:idx val="10"/>
          <c:order val="10"/>
          <c:tx>
            <c:strRef>
              <c:f>THGsek!$B$174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THGsek!$C$174:$I$174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8.0443956829726115</c:v>
                </c:pt>
                <c:pt idx="3">
                  <c:v>6.4919226998726298</c:v>
                </c:pt>
                <c:pt idx="4">
                  <c:v>5.5968325371204983</c:v>
                </c:pt>
                <c:pt idx="5">
                  <c:v>5.5565650651485017</c:v>
                </c:pt>
                <c:pt idx="6">
                  <c:v>4.3642378981782342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2F51-4126-8BA2-C002209F5096}"/>
            </c:ext>
          </c:extLst>
        </c:ser>
        <c:ser>
          <c:idx val="11"/>
          <c:order val="11"/>
          <c:tx>
            <c:strRef>
              <c:f>THGsek!$B$175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THGsek!$C$175:$I$175</c:f>
              <c:numCache>
                <c:formatCode>0.0</c:formatCode>
                <c:ptCount val="7"/>
                <c:pt idx="0">
                  <c:v>16.930430558121465</c:v>
                </c:pt>
                <c:pt idx="1">
                  <c:v>9.7183184959397853</c:v>
                </c:pt>
                <c:pt idx="2">
                  <c:v>14.445133342106178</c:v>
                </c:pt>
                <c:pt idx="3">
                  <c:v>11.68632438184002</c:v>
                </c:pt>
                <c:pt idx="4">
                  <c:v>10.087334978491766</c:v>
                </c:pt>
                <c:pt idx="5">
                  <c:v>10.541184707821941</c:v>
                </c:pt>
                <c:pt idx="6">
                  <c:v>8.9702631751441331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2F51-4126-8BA2-C002209F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EEVet!$B$111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EEVet!$C$111:$I$111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1.9783878797129546</c:v>
                </c:pt>
                <c:pt idx="3">
                  <c:v>2.6236592602620621</c:v>
                </c:pt>
                <c:pt idx="4">
                  <c:v>2.7236809593710323</c:v>
                </c:pt>
                <c:pt idx="5">
                  <c:v>2.6811853036429767</c:v>
                </c:pt>
                <c:pt idx="6">
                  <c:v>2.4420287266983594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6C62-4341-B599-92A61E567FB7}"/>
            </c:ext>
          </c:extLst>
        </c:ser>
        <c:ser>
          <c:idx val="1"/>
          <c:order val="1"/>
          <c:tx>
            <c:strRef>
              <c:f>EEVet!$B$112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EEVet!$C$112:$I$112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1.9469190459498136</c:v>
                </c:pt>
                <c:pt idx="3">
                  <c:v>2.4161850400390952</c:v>
                </c:pt>
                <c:pt idx="4">
                  <c:v>2.2337444173682988</c:v>
                </c:pt>
                <c:pt idx="5">
                  <c:v>2.2804096291097968</c:v>
                </c:pt>
                <c:pt idx="6">
                  <c:v>2.1553331341635955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6C62-4341-B599-92A61E567FB7}"/>
            </c:ext>
          </c:extLst>
        </c:ser>
        <c:ser>
          <c:idx val="2"/>
          <c:order val="2"/>
          <c:tx>
            <c:strRef>
              <c:f>EEVet!$B$113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EEVet!$C$113:$I$113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1.8159098004340399</c:v>
                </c:pt>
                <c:pt idx="3">
                  <c:v>2.4313403732264902</c:v>
                </c:pt>
                <c:pt idx="4">
                  <c:v>2.4346327634668645</c:v>
                </c:pt>
                <c:pt idx="5">
                  <c:v>2.9613850014337886</c:v>
                </c:pt>
                <c:pt idx="6">
                  <c:v>3.1776588805601107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6C62-4341-B599-92A61E567FB7}"/>
            </c:ext>
          </c:extLst>
        </c:ser>
        <c:ser>
          <c:idx val="3"/>
          <c:order val="3"/>
          <c:tx>
            <c:strRef>
              <c:f>EEVet!$B$114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EEVet!$C$114:$I$114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1.9133700368561286</c:v>
                </c:pt>
                <c:pt idx="3">
                  <c:v>2.475452943282181</c:v>
                </c:pt>
                <c:pt idx="4">
                  <c:v>2.3755651259529151</c:v>
                </c:pt>
                <c:pt idx="5">
                  <c:v>3.0153147692074698</c:v>
                </c:pt>
                <c:pt idx="6">
                  <c:v>3.2668276048348108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6C62-4341-B599-92A61E567FB7}"/>
            </c:ext>
          </c:extLst>
        </c:ser>
        <c:ser>
          <c:idx val="4"/>
          <c:order val="4"/>
          <c:tx>
            <c:strRef>
              <c:f>EEVet!$B$115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EEVet!$C$115:$I$115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1.8566911285003576</c:v>
                </c:pt>
                <c:pt idx="3">
                  <c:v>2.5271056355806385</c:v>
                </c:pt>
                <c:pt idx="4">
                  <c:v>2.5378712585824208</c:v>
                </c:pt>
                <c:pt idx="5">
                  <c:v>3.102844743746255</c:v>
                </c:pt>
                <c:pt idx="6">
                  <c:v>3.33252796755629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6C62-4341-B599-92A61E567FB7}"/>
            </c:ext>
          </c:extLst>
        </c:ser>
        <c:ser>
          <c:idx val="5"/>
          <c:order val="5"/>
          <c:tx>
            <c:strRef>
              <c:f>EEVet!$B$116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EEVet!$C$116:$I$116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1.822198580568074</c:v>
                </c:pt>
                <c:pt idx="3">
                  <c:v>2.1036072096671088</c:v>
                </c:pt>
                <c:pt idx="4">
                  <c:v>2.3235020325179883</c:v>
                </c:pt>
                <c:pt idx="5">
                  <c:v>2.5539749167480177</c:v>
                </c:pt>
                <c:pt idx="6">
                  <c:v>2.4452068281919548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6C62-4341-B599-92A61E567FB7}"/>
            </c:ext>
          </c:extLst>
        </c:ser>
        <c:ser>
          <c:idx val="6"/>
          <c:order val="6"/>
          <c:tx>
            <c:strRef>
              <c:f>EEVet!$B$117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EEVet!$C$117:$I$117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1.8208209065996344</c:v>
                </c:pt>
                <c:pt idx="3">
                  <c:v>2.1008185021286092</c:v>
                </c:pt>
                <c:pt idx="4">
                  <c:v>2.3019159303890935</c:v>
                </c:pt>
                <c:pt idx="5">
                  <c:v>2.6097473723236986</c:v>
                </c:pt>
                <c:pt idx="6">
                  <c:v>2.4347868860676902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6C62-4341-B599-92A61E567FB7}"/>
            </c:ext>
          </c:extLst>
        </c:ser>
        <c:ser>
          <c:idx val="7"/>
          <c:order val="7"/>
          <c:tx>
            <c:strRef>
              <c:f>EEVet!$B$118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EEVet!$C$118:$I$118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2.2881763605618239</c:v>
                </c:pt>
                <c:pt idx="3">
                  <c:v>3.0420615805889275</c:v>
                </c:pt>
                <c:pt idx="4">
                  <c:v>3.2708646489990127</c:v>
                </c:pt>
                <c:pt idx="5">
                  <c:v>3.4481573194444533</c:v>
                </c:pt>
                <c:pt idx="6">
                  <c:v>3.3632372167774252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6C62-4341-B599-92A61E567FB7}"/>
            </c:ext>
          </c:extLst>
        </c:ser>
        <c:ser>
          <c:idx val="8"/>
          <c:order val="8"/>
          <c:tx>
            <c:strRef>
              <c:f>EEVet!$B$119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EEVet!$C$119:$I$119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2.5136345982767563</c:v>
                </c:pt>
                <c:pt idx="3">
                  <c:v>3.4667152249982003</c:v>
                </c:pt>
                <c:pt idx="4">
                  <c:v>3.2459246514034801</c:v>
                </c:pt>
                <c:pt idx="5">
                  <c:v>3.852470271213384</c:v>
                </c:pt>
                <c:pt idx="6">
                  <c:v>3.6823331564465112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6C62-4341-B599-92A61E567FB7}"/>
            </c:ext>
          </c:extLst>
        </c:ser>
        <c:ser>
          <c:idx val="9"/>
          <c:order val="9"/>
          <c:tx>
            <c:strRef>
              <c:f>EEVet!$B$120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EEVet!$C$120:$I$120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2.3445646965083506</c:v>
                </c:pt>
                <c:pt idx="3">
                  <c:v>3.1413871248218368</c:v>
                </c:pt>
                <c:pt idx="4">
                  <c:v>3.3852060582018306</c:v>
                </c:pt>
                <c:pt idx="5">
                  <c:v>3.5990724563541558</c:v>
                </c:pt>
                <c:pt idx="6">
                  <c:v>3.5167223922652102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6C62-4341-B599-92A61E567FB7}"/>
            </c:ext>
          </c:extLst>
        </c:ser>
        <c:ser>
          <c:idx val="10"/>
          <c:order val="10"/>
          <c:tx>
            <c:strRef>
              <c:f>EEVet!$B$121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EEVet!$C$121:$I$121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2.1199253465155068</c:v>
                </c:pt>
                <c:pt idx="3">
                  <c:v>3.0228731915666542</c:v>
                </c:pt>
                <c:pt idx="4">
                  <c:v>3.744508152682684</c:v>
                </c:pt>
                <c:pt idx="5">
                  <c:v>3.7736534799738877</c:v>
                </c:pt>
                <c:pt idx="6">
                  <c:v>3.2901584752497421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6C62-4341-B599-92A61E567FB7}"/>
            </c:ext>
          </c:extLst>
        </c:ser>
        <c:ser>
          <c:idx val="11"/>
          <c:order val="11"/>
          <c:tx>
            <c:strRef>
              <c:f>EEVet!$B$122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EEVet!$C$122:$I$122</c:f>
              <c:numCache>
                <c:formatCode>0.0</c:formatCode>
                <c:ptCount val="7"/>
                <c:pt idx="0">
                  <c:v>1.58</c:v>
                </c:pt>
                <c:pt idx="1">
                  <c:v>1.95</c:v>
                </c:pt>
                <c:pt idx="2">
                  <c:v>2.1599839232437859</c:v>
                </c:pt>
                <c:pt idx="3">
                  <c:v>3.0635877635958875</c:v>
                </c:pt>
                <c:pt idx="4">
                  <c:v>3.7964060255506542</c:v>
                </c:pt>
                <c:pt idx="5">
                  <c:v>3.7898609646312154</c:v>
                </c:pt>
                <c:pt idx="6">
                  <c:v>3.313540484002492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6C62-4341-B599-92A61E56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THGsek!$B$179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THGsek!$C$179:$I$179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10.723111384110826</c:v>
                </c:pt>
                <c:pt idx="3">
                  <c:v>3.6816303406374438</c:v>
                </c:pt>
                <c:pt idx="4">
                  <c:v>1.825692358707419</c:v>
                </c:pt>
                <c:pt idx="5">
                  <c:v>0.93356725622352221</c:v>
                </c:pt>
                <c:pt idx="6">
                  <c:v>0.49750855556750884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9C6-43F3-89D2-8843A32E061F}"/>
            </c:ext>
          </c:extLst>
        </c:ser>
        <c:ser>
          <c:idx val="1"/>
          <c:order val="1"/>
          <c:tx>
            <c:strRef>
              <c:f>THGsek!$B$180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THGsek!$C$180:$I$180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7.7229761225030131</c:v>
                </c:pt>
                <c:pt idx="3">
                  <c:v>2.1504830849357588</c:v>
                </c:pt>
                <c:pt idx="4">
                  <c:v>1.2645904060028734</c:v>
                </c:pt>
                <c:pt idx="5">
                  <c:v>0.64531079285459692</c:v>
                </c:pt>
                <c:pt idx="6">
                  <c:v>0.34450420043066854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9C6-43F3-89D2-8843A32E061F}"/>
            </c:ext>
          </c:extLst>
        </c:ser>
        <c:ser>
          <c:idx val="2"/>
          <c:order val="2"/>
          <c:tx>
            <c:strRef>
              <c:f>THGsek!$B$181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THGsek!$C$181:$I$181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12.026785359767192</c:v>
                </c:pt>
                <c:pt idx="3">
                  <c:v>4.6529890220315568</c:v>
                </c:pt>
                <c:pt idx="4">
                  <c:v>2.3888129684334078</c:v>
                </c:pt>
                <c:pt idx="5">
                  <c:v>2.0708076697288988</c:v>
                </c:pt>
                <c:pt idx="6">
                  <c:v>2.0398290364423524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9C6-43F3-89D2-8843A32E061F}"/>
            </c:ext>
          </c:extLst>
        </c:ser>
        <c:ser>
          <c:idx val="3"/>
          <c:order val="3"/>
          <c:tx>
            <c:strRef>
              <c:f>THGsek!$B$182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THGsek!$C$182:$I$182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8.3547004554746103</c:v>
                </c:pt>
                <c:pt idx="3">
                  <c:v>1.6621301623905911</c:v>
                </c:pt>
                <c:pt idx="4">
                  <c:v>0.8351975994783094</c:v>
                </c:pt>
                <c:pt idx="5">
                  <c:v>0.33361547790820895</c:v>
                </c:pt>
                <c:pt idx="6">
                  <c:v>8.82104980070859E-2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9C6-43F3-89D2-8843A32E061F}"/>
            </c:ext>
          </c:extLst>
        </c:ser>
        <c:ser>
          <c:idx val="4"/>
          <c:order val="4"/>
          <c:tx>
            <c:strRef>
              <c:f>THGsek!$B$183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THGsek!$C$183:$I$183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13.301288915988035</c:v>
                </c:pt>
                <c:pt idx="3">
                  <c:v>5.9696010979914451</c:v>
                </c:pt>
                <c:pt idx="4">
                  <c:v>3.3013801311231723</c:v>
                </c:pt>
                <c:pt idx="5">
                  <c:v>2.880405655976499</c:v>
                </c:pt>
                <c:pt idx="6">
                  <c:v>2.95241615469424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9C6-43F3-89D2-8843A32E061F}"/>
            </c:ext>
          </c:extLst>
        </c:ser>
        <c:ser>
          <c:idx val="5"/>
          <c:order val="5"/>
          <c:tx>
            <c:strRef>
              <c:f>THGsek!$B$184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THGsek!$C$184:$I$184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14.335660107796816</c:v>
                </c:pt>
                <c:pt idx="3">
                  <c:v>9.9435696889002116</c:v>
                </c:pt>
                <c:pt idx="4">
                  <c:v>8.1702100117101661</c:v>
                </c:pt>
                <c:pt idx="5">
                  <c:v>6.2978869726511286</c:v>
                </c:pt>
                <c:pt idx="6">
                  <c:v>6.2825517288755464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9C6-43F3-89D2-8843A32E061F}"/>
            </c:ext>
          </c:extLst>
        </c:ser>
        <c:ser>
          <c:idx val="6"/>
          <c:order val="6"/>
          <c:tx>
            <c:strRef>
              <c:f>THGsek!$B$185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THGsek!$C$185:$I$185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15.773102639562223</c:v>
                </c:pt>
                <c:pt idx="3">
                  <c:v>11.64749665453828</c:v>
                </c:pt>
                <c:pt idx="4">
                  <c:v>9.1441188051643714</c:v>
                </c:pt>
                <c:pt idx="5">
                  <c:v>6.9976425927689956</c:v>
                </c:pt>
                <c:pt idx="6">
                  <c:v>7.3291911862657138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9C6-43F3-89D2-8843A32E061F}"/>
            </c:ext>
          </c:extLst>
        </c:ser>
        <c:ser>
          <c:idx val="7"/>
          <c:order val="7"/>
          <c:tx>
            <c:strRef>
              <c:f>THGsek!$B$186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THGsek!$C$186:$I$186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15.577848652536192</c:v>
                </c:pt>
                <c:pt idx="3">
                  <c:v>8.0362624141688954</c:v>
                </c:pt>
                <c:pt idx="4">
                  <c:v>4.6159443591595215</c:v>
                </c:pt>
                <c:pt idx="5">
                  <c:v>3.3085787444012609</c:v>
                </c:pt>
                <c:pt idx="6">
                  <c:v>2.9918537347628091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9C6-43F3-89D2-8843A32E061F}"/>
            </c:ext>
          </c:extLst>
        </c:ser>
        <c:ser>
          <c:idx val="8"/>
          <c:order val="8"/>
          <c:tx>
            <c:strRef>
              <c:f>THGsek!$B$187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THGsek!$C$187:$I$187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9.7936617097208618</c:v>
                </c:pt>
                <c:pt idx="3">
                  <c:v>2.155806271235349</c:v>
                </c:pt>
                <c:pt idx="4">
                  <c:v>1.4470479789568398</c:v>
                </c:pt>
                <c:pt idx="5">
                  <c:v>0.85644107161116234</c:v>
                </c:pt>
                <c:pt idx="6">
                  <c:v>0.6292649813297515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9C6-43F3-89D2-8843A32E061F}"/>
            </c:ext>
          </c:extLst>
        </c:ser>
        <c:ser>
          <c:idx val="9"/>
          <c:order val="9"/>
          <c:tx>
            <c:strRef>
              <c:f>THGsek!$B$188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THGsek!$C$188:$I$188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16.608687260496055</c:v>
                </c:pt>
                <c:pt idx="3">
                  <c:v>9.5965291048181349</c:v>
                </c:pt>
                <c:pt idx="4">
                  <c:v>6.0542752281051797</c:v>
                </c:pt>
                <c:pt idx="5">
                  <c:v>4.505705298677193</c:v>
                </c:pt>
                <c:pt idx="6">
                  <c:v>4.1073165554269906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9C6-43F3-89D2-8843A32E061F}"/>
            </c:ext>
          </c:extLst>
        </c:ser>
        <c:ser>
          <c:idx val="10"/>
          <c:order val="10"/>
          <c:tx>
            <c:strRef>
              <c:f>THGsek!$B$189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THGsek!$C$189:$I$189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19.644518597519859</c:v>
                </c:pt>
                <c:pt idx="3">
                  <c:v>19.897118995149995</c:v>
                </c:pt>
                <c:pt idx="4">
                  <c:v>20.853263939168905</c:v>
                </c:pt>
                <c:pt idx="5">
                  <c:v>18.57177812125386</c:v>
                </c:pt>
                <c:pt idx="6">
                  <c:v>12.513716647615247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E9C6-43F3-89D2-8843A32E061F}"/>
            </c:ext>
          </c:extLst>
        </c:ser>
        <c:ser>
          <c:idx val="11"/>
          <c:order val="11"/>
          <c:tx>
            <c:strRef>
              <c:f>THGsek!$B$190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THGsek!$C$190:$I$190</c:f>
              <c:numCache>
                <c:formatCode>0.0</c:formatCode>
                <c:ptCount val="7"/>
                <c:pt idx="0">
                  <c:v>16.318975235412797</c:v>
                </c:pt>
                <c:pt idx="1">
                  <c:v>13.616133852362765</c:v>
                </c:pt>
                <c:pt idx="2">
                  <c:v>24.713205277211191</c:v>
                </c:pt>
                <c:pt idx="3">
                  <c:v>26.528816478142751</c:v>
                </c:pt>
                <c:pt idx="4">
                  <c:v>28.377633005370157</c:v>
                </c:pt>
                <c:pt idx="5">
                  <c:v>24.80399381445055</c:v>
                </c:pt>
                <c:pt idx="6">
                  <c:v>16.328824113387817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E9C6-43F3-89D2-8843A32E0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THGsek!$B$194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THGsek!$C$194:$I$194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5.9578985590379503</c:v>
                </c:pt>
                <c:pt idx="3">
                  <c:v>5.0893952721948814</c:v>
                </c:pt>
                <c:pt idx="4">
                  <c:v>4.5269281268841732</c:v>
                </c:pt>
                <c:pt idx="5">
                  <c:v>3.4071380727705747</c:v>
                </c:pt>
                <c:pt idx="6">
                  <c:v>1.553146049214573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87BC-44BA-86C2-8799AAC610FF}"/>
            </c:ext>
          </c:extLst>
        </c:ser>
        <c:ser>
          <c:idx val="1"/>
          <c:order val="1"/>
          <c:tx>
            <c:strRef>
              <c:f>THGsek!$B$195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THGsek!$C$195:$I$195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5.3621087031341554</c:v>
                </c:pt>
                <c:pt idx="3">
                  <c:v>4.580455744975394</c:v>
                </c:pt>
                <c:pt idx="4">
                  <c:v>4.0742353141957555</c:v>
                </c:pt>
                <c:pt idx="5">
                  <c:v>3.0664242654935174</c:v>
                </c:pt>
                <c:pt idx="6">
                  <c:v>1.3978314442931157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87BC-44BA-86C2-8799AAC610FF}"/>
            </c:ext>
          </c:extLst>
        </c:ser>
        <c:ser>
          <c:idx val="2"/>
          <c:order val="2"/>
          <c:tx>
            <c:strRef>
              <c:f>THGsek!$B$196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THGsek!$C$196:$I$196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6.3806904970246467</c:v>
                </c:pt>
                <c:pt idx="3">
                  <c:v>6.3563564211153221</c:v>
                </c:pt>
                <c:pt idx="4">
                  <c:v>6.3299370921930027</c:v>
                </c:pt>
                <c:pt idx="5">
                  <c:v>6.3496872859283933</c:v>
                </c:pt>
                <c:pt idx="6">
                  <c:v>5.1027840663201545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87BC-44BA-86C2-8799AAC610FF}"/>
            </c:ext>
          </c:extLst>
        </c:ser>
        <c:ser>
          <c:idx val="3"/>
          <c:order val="3"/>
          <c:tx>
            <c:strRef>
              <c:f>THGsek!$B$197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THGsek!$C$197:$I$197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4.4664833479172525</c:v>
                </c:pt>
                <c:pt idx="3">
                  <c:v>4.4494494947807253</c:v>
                </c:pt>
                <c:pt idx="4">
                  <c:v>4.4309559645351007</c:v>
                </c:pt>
                <c:pt idx="5">
                  <c:v>4.4447811001498758</c:v>
                </c:pt>
                <c:pt idx="6">
                  <c:v>3.5719488464241076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87BC-44BA-86C2-8799AAC610FF}"/>
            </c:ext>
          </c:extLst>
        </c:ser>
        <c:ser>
          <c:idx val="4"/>
          <c:order val="4"/>
          <c:tx>
            <c:strRef>
              <c:f>THGsek!$B$198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THGsek!$C$198:$I$198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7.0187595467271118</c:v>
                </c:pt>
                <c:pt idx="3">
                  <c:v>6.9919920632268555</c:v>
                </c:pt>
                <c:pt idx="4">
                  <c:v>6.9629308014123019</c:v>
                </c:pt>
                <c:pt idx="5">
                  <c:v>6.9846560145212333</c:v>
                </c:pt>
                <c:pt idx="6">
                  <c:v>5.6130624729521701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7BC-44BA-86C2-8799AAC610FF}"/>
            </c:ext>
          </c:extLst>
        </c:ser>
        <c:ser>
          <c:idx val="5"/>
          <c:order val="5"/>
          <c:tx>
            <c:strRef>
              <c:f>THGsek!$B$199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THGsek!$C$199:$I$199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6.0607832891944087</c:v>
                </c:pt>
                <c:pt idx="3">
                  <c:v>5.1167975177356615</c:v>
                </c:pt>
                <c:pt idx="4">
                  <c:v>4.5161344163543644</c:v>
                </c:pt>
                <c:pt idx="5">
                  <c:v>2.498858814358091</c:v>
                </c:pt>
                <c:pt idx="6">
                  <c:v>2.2911373000131863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87BC-44BA-86C2-8799AAC610FF}"/>
            </c:ext>
          </c:extLst>
        </c:ser>
        <c:ser>
          <c:idx val="6"/>
          <c:order val="6"/>
          <c:tx>
            <c:strRef>
              <c:f>THGsek!$B$200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THGsek!$C$200:$I$200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6.6668616181138498</c:v>
                </c:pt>
                <c:pt idx="3">
                  <c:v>5.6284772695092276</c:v>
                </c:pt>
                <c:pt idx="4">
                  <c:v>4.967747857989802</c:v>
                </c:pt>
                <c:pt idx="5">
                  <c:v>2.7487446957939001</c:v>
                </c:pt>
                <c:pt idx="6">
                  <c:v>2.5202510300145051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87BC-44BA-86C2-8799AAC610FF}"/>
            </c:ext>
          </c:extLst>
        </c:ser>
        <c:ser>
          <c:idx val="7"/>
          <c:order val="7"/>
          <c:tx>
            <c:strRef>
              <c:f>THGsek!$B$201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THGsek!$C$201:$I$201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6.483575227181106</c:v>
                </c:pt>
                <c:pt idx="3">
                  <c:v>6.3142012401610366</c:v>
                </c:pt>
                <c:pt idx="4">
                  <c:v>6.1808920255154547</c:v>
                </c:pt>
                <c:pt idx="5">
                  <c:v>4.7194925158042409</c:v>
                </c:pt>
                <c:pt idx="6">
                  <c:v>3.4374523236202457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87BC-44BA-86C2-8799AAC610FF}"/>
            </c:ext>
          </c:extLst>
        </c:ser>
        <c:ser>
          <c:idx val="8"/>
          <c:order val="8"/>
          <c:tx>
            <c:strRef>
              <c:f>THGsek!$B$202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THGsek!$C$202:$I$202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4.5385026590267739</c:v>
                </c:pt>
                <c:pt idx="3">
                  <c:v>4.4199408681127252</c:v>
                </c:pt>
                <c:pt idx="4">
                  <c:v>4.3266244178608178</c:v>
                </c:pt>
                <c:pt idx="5">
                  <c:v>3.3036447610629684</c:v>
                </c:pt>
                <c:pt idx="6">
                  <c:v>2.4062166265341718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87BC-44BA-86C2-8799AAC610FF}"/>
            </c:ext>
          </c:extLst>
        </c:ser>
        <c:ser>
          <c:idx val="9"/>
          <c:order val="9"/>
          <c:tx>
            <c:strRef>
              <c:f>THGsek!$B$203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THGsek!$C$203:$I$203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7.1319327498992173</c:v>
                </c:pt>
                <c:pt idx="3">
                  <c:v>6.9456213641771409</c:v>
                </c:pt>
                <c:pt idx="4">
                  <c:v>6.7989812280670003</c:v>
                </c:pt>
                <c:pt idx="5">
                  <c:v>5.1914417673846645</c:v>
                </c:pt>
                <c:pt idx="6">
                  <c:v>3.7811975559822706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87BC-44BA-86C2-8799AAC610FF}"/>
            </c:ext>
          </c:extLst>
        </c:ser>
        <c:ser>
          <c:idx val="10"/>
          <c:order val="10"/>
          <c:tx>
            <c:strRef>
              <c:f>THGsek!$B$204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THGsek!$C$204:$I$204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7.2451059530713211</c:v>
                </c:pt>
                <c:pt idx="3">
                  <c:v>9.0723938774697519</c:v>
                </c:pt>
                <c:pt idx="4">
                  <c:v>10.400543882423417</c:v>
                </c:pt>
                <c:pt idx="5">
                  <c:v>9.7887471834573336</c:v>
                </c:pt>
                <c:pt idx="6">
                  <c:v>7.096290539809301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87BC-44BA-86C2-8799AAC610FF}"/>
            </c:ext>
          </c:extLst>
        </c:ser>
        <c:ser>
          <c:idx val="11"/>
          <c:order val="11"/>
          <c:tx>
            <c:strRef>
              <c:f>THGsek!$B$205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THGsek!$C$205:$I$205</c:f>
              <c:numCache>
                <c:formatCode>0.0</c:formatCode>
                <c:ptCount val="7"/>
                <c:pt idx="0">
                  <c:v>6.4214188093831028</c:v>
                </c:pt>
                <c:pt idx="1">
                  <c:v>6.0013900333532062</c:v>
                </c:pt>
                <c:pt idx="2">
                  <c:v>8.694127143685586</c:v>
                </c:pt>
                <c:pt idx="3">
                  <c:v>10.886872652963701</c:v>
                </c:pt>
                <c:pt idx="4">
                  <c:v>12.480652658908101</c:v>
                </c:pt>
                <c:pt idx="5">
                  <c:v>11.7464966201488</c:v>
                </c:pt>
                <c:pt idx="6">
                  <c:v>8.5155486477711584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87BC-44BA-86C2-8799AAC61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THGsek!$B$134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THGsek!$C$134:$I$134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0.74811345823415143</c:v>
                </c:pt>
                <c:pt idx="3">
                  <c:v>0.34077740029537745</c:v>
                </c:pt>
                <c:pt idx="4">
                  <c:v>0.17019394989643258</c:v>
                </c:pt>
                <c:pt idx="5">
                  <c:v>3.2342333188313602E-2</c:v>
                </c:pt>
                <c:pt idx="6">
                  <c:v>6.6058306975980228E-3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768B-4DA9-8F77-89996AAAF35D}"/>
            </c:ext>
          </c:extLst>
        </c:ser>
        <c:ser>
          <c:idx val="1"/>
          <c:order val="1"/>
          <c:tx>
            <c:strRef>
              <c:f>THGsek!$B$135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THGsek!$C$135:$I$135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1.1191445998455212</c:v>
                </c:pt>
                <c:pt idx="2">
                  <c:v>0.74666685557946566</c:v>
                </c:pt>
                <c:pt idx="3">
                  <c:v>0.33363688006200809</c:v>
                </c:pt>
                <c:pt idx="4">
                  <c:v>0.15779943103679539</c:v>
                </c:pt>
                <c:pt idx="5">
                  <c:v>2.117801615075696E-2</c:v>
                </c:pt>
                <c:pt idx="6">
                  <c:v>-1.8573481701599313E-3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768B-4DA9-8F77-89996AAAF35D}"/>
            </c:ext>
          </c:extLst>
        </c:ser>
        <c:ser>
          <c:idx val="2"/>
          <c:order val="2"/>
          <c:tx>
            <c:strRef>
              <c:f>THGsek!$B$136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THGsek!$C$136:$I$136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0.91245743303923466</c:v>
                </c:pt>
                <c:pt idx="3">
                  <c:v>0.51526893743342517</c:v>
                </c:pt>
                <c:pt idx="4">
                  <c:v>0.33381848103774442</c:v>
                </c:pt>
                <c:pt idx="5">
                  <c:v>8.7194816090158361E-2</c:v>
                </c:pt>
                <c:pt idx="6">
                  <c:v>1.1554572386704549E-2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768B-4DA9-8F77-89996AAAF35D}"/>
            </c:ext>
          </c:extLst>
        </c:ser>
        <c:ser>
          <c:idx val="3"/>
          <c:order val="3"/>
          <c:tx>
            <c:strRef>
              <c:f>THGsek!$B$137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THGsek!$C$137:$I$137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0.90874957091820929</c:v>
                </c:pt>
                <c:pt idx="3">
                  <c:v>0.4974542783863512</c:v>
                </c:pt>
                <c:pt idx="4">
                  <c:v>0.30549240410011586</c:v>
                </c:pt>
                <c:pt idx="5">
                  <c:v>4.0970627295265162E-2</c:v>
                </c:pt>
                <c:pt idx="6">
                  <c:v>-3.4699073114279146E-2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768B-4DA9-8F77-89996AAAF35D}"/>
            </c:ext>
          </c:extLst>
        </c:ser>
        <c:ser>
          <c:idx val="4"/>
          <c:order val="4"/>
          <c:tx>
            <c:strRef>
              <c:f>THGsek!$B$138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THGsek!$C$138:$I$138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0.91456502075731949</c:v>
                </c:pt>
                <c:pt idx="3">
                  <c:v>0.51910133056080032</c:v>
                </c:pt>
                <c:pt idx="4">
                  <c:v>0.3381045976336467</c:v>
                </c:pt>
                <c:pt idx="5">
                  <c:v>9.132197651501664E-2</c:v>
                </c:pt>
                <c:pt idx="6">
                  <c:v>1.477536743622695E-2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768B-4DA9-8F77-89996AAAF35D}"/>
            </c:ext>
          </c:extLst>
        </c:ser>
        <c:ser>
          <c:idx val="5"/>
          <c:order val="5"/>
          <c:tx>
            <c:strRef>
              <c:f>THGsek!$B$139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THGsek!$C$139:$I$139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0.8376689733933852</c:v>
                </c:pt>
                <c:pt idx="3">
                  <c:v>0.48872049879581292</c:v>
                </c:pt>
                <c:pt idx="4">
                  <c:v>0.33607227125329481</c:v>
                </c:pt>
                <c:pt idx="5">
                  <c:v>0.13521841660459089</c:v>
                </c:pt>
                <c:pt idx="6">
                  <c:v>7.9128050914921672E-2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768B-4DA9-8F77-89996AAAF35D}"/>
            </c:ext>
          </c:extLst>
        </c:ser>
        <c:ser>
          <c:idx val="6"/>
          <c:order val="6"/>
          <c:tx>
            <c:strRef>
              <c:f>THGsek!$B$140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THGsek!$C$140:$I$140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0.83872660129492826</c:v>
                </c:pt>
                <c:pt idx="3">
                  <c:v>0.49052854755675684</c:v>
                </c:pt>
                <c:pt idx="4">
                  <c:v>0.33809580764585295</c:v>
                </c:pt>
                <c:pt idx="5">
                  <c:v>0.13719495277189095</c:v>
                </c:pt>
                <c:pt idx="6">
                  <c:v>8.0570114739756254E-2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768B-4DA9-8F77-89996AAAF35D}"/>
            </c:ext>
          </c:extLst>
        </c:ser>
        <c:ser>
          <c:idx val="7"/>
          <c:order val="7"/>
          <c:tx>
            <c:strRef>
              <c:f>THGsek!$B$141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THGsek!$C$141:$I$141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0.83901348574187851</c:v>
                </c:pt>
                <c:pt idx="3">
                  <c:v>0.41956120711557676</c:v>
                </c:pt>
                <c:pt idx="4">
                  <c:v>0.25622485908448356</c:v>
                </c:pt>
                <c:pt idx="5">
                  <c:v>6.5492133286761997E-2</c:v>
                </c:pt>
                <c:pt idx="6">
                  <c:v>3.0684883564338843E-2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768B-4DA9-8F77-89996AAAF35D}"/>
            </c:ext>
          </c:extLst>
        </c:ser>
        <c:ser>
          <c:idx val="8"/>
          <c:order val="8"/>
          <c:tx>
            <c:strRef>
              <c:f>THGsek!$B$142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THGsek!$C$142:$I$142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0.8309717867038966</c:v>
                </c:pt>
                <c:pt idx="3">
                  <c:v>0.39973344664926852</c:v>
                </c:pt>
                <c:pt idx="4">
                  <c:v>0.23042412311185187</c:v>
                </c:pt>
                <c:pt idx="5">
                  <c:v>3.8945602648535048E-2</c:v>
                </c:pt>
                <c:pt idx="6">
                  <c:v>1.0284422413586508E-2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768B-4DA9-8F77-89996AAAF35D}"/>
            </c:ext>
          </c:extLst>
        </c:ser>
        <c:ser>
          <c:idx val="9"/>
          <c:order val="9"/>
          <c:tx>
            <c:strRef>
              <c:f>THGsek!$B$143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THGsek!$C$143:$I$143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0.84216809065197551</c:v>
                </c:pt>
                <c:pt idx="3">
                  <c:v>0.42417408285421926</c:v>
                </c:pt>
                <c:pt idx="4">
                  <c:v>0.26069306312799534</c:v>
                </c:pt>
                <c:pt idx="5">
                  <c:v>6.8501480157383318E-2</c:v>
                </c:pt>
                <c:pt idx="6">
                  <c:v>3.2775579334297929E-2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768B-4DA9-8F77-89996AAAF35D}"/>
            </c:ext>
          </c:extLst>
        </c:ser>
        <c:ser>
          <c:idx val="10"/>
          <c:order val="10"/>
          <c:tx>
            <c:strRef>
              <c:f>THGsek!$B$144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THGsek!$C$144:$I$144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0.97255189353156113</c:v>
                </c:pt>
                <c:pt idx="3">
                  <c:v>0.75610266788550884</c:v>
                </c:pt>
                <c:pt idx="4">
                  <c:v>0.64822968701374117</c:v>
                </c:pt>
                <c:pt idx="5">
                  <c:v>0.40168356125970317</c:v>
                </c:pt>
                <c:pt idx="6">
                  <c:v>0.25170636913452832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768B-4DA9-8F77-89996AAAF35D}"/>
            </c:ext>
          </c:extLst>
        </c:ser>
        <c:ser>
          <c:idx val="11"/>
          <c:order val="11"/>
          <c:tx>
            <c:strRef>
              <c:f>THGsek!$B$145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THGsek!$C$145:$I$145</c:f>
              <c:numCache>
                <c:formatCode>0.0</c:formatCode>
                <c:ptCount val="7"/>
                <c:pt idx="0">
                  <c:v>2.1122181404848082</c:v>
                </c:pt>
                <c:pt idx="1">
                  <c:v>1.1191445998455209</c:v>
                </c:pt>
                <c:pt idx="2">
                  <c:v>0.97110971036787108</c:v>
                </c:pt>
                <c:pt idx="3">
                  <c:v>0.75517595053775566</c:v>
                </c:pt>
                <c:pt idx="4">
                  <c:v>0.64745287713795763</c:v>
                </c:pt>
                <c:pt idx="5">
                  <c:v>0.40700944991316645</c:v>
                </c:pt>
                <c:pt idx="6">
                  <c:v>0.2554884883587738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768B-4DA9-8F77-89996AAA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THGsek!$B$149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THGsek!$C$149:$I$149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0.73620513717878333</c:v>
                </c:pt>
                <c:pt idx="3">
                  <c:v>0.66361382228200372</c:v>
                </c:pt>
                <c:pt idx="4">
                  <c:v>0.6405784369730686</c:v>
                </c:pt>
                <c:pt idx="5">
                  <c:v>0.44588156834994586</c:v>
                </c:pt>
                <c:pt idx="6">
                  <c:v>0.36810912763580711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F56C-410D-B40A-0A726F75FAD3}"/>
            </c:ext>
          </c:extLst>
        </c:ser>
        <c:ser>
          <c:idx val="1"/>
          <c:order val="1"/>
          <c:tx>
            <c:strRef>
              <c:f>THGsek!$B$150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THGsek!$C$150:$I$150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0.70632583423198314</c:v>
                </c:pt>
                <c:pt idx="3">
                  <c:v>0.62979927065767716</c:v>
                </c:pt>
                <c:pt idx="4">
                  <c:v>0.6027460169215334</c:v>
                </c:pt>
                <c:pt idx="5">
                  <c:v>0.40933106632741745</c:v>
                </c:pt>
                <c:pt idx="6">
                  <c:v>0.3328241197640624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F56C-410D-B40A-0A726F75FAD3}"/>
            </c:ext>
          </c:extLst>
        </c:ser>
        <c:ser>
          <c:idx val="2"/>
          <c:order val="2"/>
          <c:tx>
            <c:strRef>
              <c:f>THGsek!$B$151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THGsek!$C$151:$I$151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0.71254377200267049</c:v>
                </c:pt>
                <c:pt idx="3">
                  <c:v>0.63371788193316203</c:v>
                </c:pt>
                <c:pt idx="4">
                  <c:v>0.60643791106727252</c:v>
                </c:pt>
                <c:pt idx="5">
                  <c:v>0.39679168097620743</c:v>
                </c:pt>
                <c:pt idx="6">
                  <c:v>0.31160375469311863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F56C-410D-B40A-0A726F75FAD3}"/>
            </c:ext>
          </c:extLst>
        </c:ser>
        <c:ser>
          <c:idx val="3"/>
          <c:order val="3"/>
          <c:tx>
            <c:strRef>
              <c:f>THGsek!$B$152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THGsek!$C$152:$I$152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0.70847857613248988</c:v>
                </c:pt>
                <c:pt idx="3">
                  <c:v>0.62561098784163927</c:v>
                </c:pt>
                <c:pt idx="4">
                  <c:v>0.59494485000878339</c:v>
                </c:pt>
                <c:pt idx="5">
                  <c:v>0.37970006301161729</c:v>
                </c:pt>
                <c:pt idx="6">
                  <c:v>0.29293484673469089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F56C-410D-B40A-0A726F75FAD3}"/>
            </c:ext>
          </c:extLst>
        </c:ser>
        <c:ser>
          <c:idx val="4"/>
          <c:order val="4"/>
          <c:tx>
            <c:strRef>
              <c:f>THGsek!$B$153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THGsek!$C$153:$I$153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0.71281552476835319</c:v>
                </c:pt>
                <c:pt idx="3">
                  <c:v>0.63426230585380383</c:v>
                </c:pt>
                <c:pt idx="4">
                  <c:v>0.60721274727770524</c:v>
                </c:pt>
                <c:pt idx="5">
                  <c:v>0.39792966408893127</c:v>
                </c:pt>
                <c:pt idx="6">
                  <c:v>0.31286566095832791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F56C-410D-B40A-0A726F75FAD3}"/>
            </c:ext>
          </c:extLst>
        </c:ser>
        <c:ser>
          <c:idx val="5"/>
          <c:order val="5"/>
          <c:tx>
            <c:strRef>
              <c:f>THGsek!$B$154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THGsek!$C$154:$I$154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0.82582272721723737</c:v>
                </c:pt>
                <c:pt idx="3">
                  <c:v>0.77977729168510712</c:v>
                </c:pt>
                <c:pt idx="4">
                  <c:v>0.7767109600331058</c:v>
                </c:pt>
                <c:pt idx="5">
                  <c:v>0.63414075495936939</c:v>
                </c:pt>
                <c:pt idx="6">
                  <c:v>0.5929747725341703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F56C-410D-B40A-0A726F75FAD3}"/>
            </c:ext>
          </c:extLst>
        </c:ser>
        <c:ser>
          <c:idx val="6"/>
          <c:order val="6"/>
          <c:tx>
            <c:strRef>
              <c:f>THGsek!$B$155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THGsek!$C$155:$I$155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0.8261298707709428</c:v>
                </c:pt>
                <c:pt idx="3">
                  <c:v>0.78022757476689342</c:v>
                </c:pt>
                <c:pt idx="4">
                  <c:v>0.77731081707542005</c:v>
                </c:pt>
                <c:pt idx="5">
                  <c:v>0.63578574624984707</c:v>
                </c:pt>
                <c:pt idx="6">
                  <c:v>0.59535614139449411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F56C-410D-B40A-0A726F75FAD3}"/>
            </c:ext>
          </c:extLst>
        </c:ser>
        <c:ser>
          <c:idx val="7"/>
          <c:order val="7"/>
          <c:tx>
            <c:strRef>
              <c:f>THGsek!$B$156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THGsek!$C$156:$I$156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0.71800629081158018</c:v>
                </c:pt>
                <c:pt idx="3">
                  <c:v>0.63685825885755554</c:v>
                </c:pt>
                <c:pt idx="4">
                  <c:v>0.60875690355037348</c:v>
                </c:pt>
                <c:pt idx="5">
                  <c:v>0.39316067174799285</c:v>
                </c:pt>
                <c:pt idx="6">
                  <c:v>0.30666295477194599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F56C-410D-B40A-0A726F75FAD3}"/>
            </c:ext>
          </c:extLst>
        </c:ser>
        <c:ser>
          <c:idx val="8"/>
          <c:order val="8"/>
          <c:tx>
            <c:strRef>
              <c:f>THGsek!$B$157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THGsek!$C$157:$I$157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0.70559687767551349</c:v>
                </c:pt>
                <c:pt idx="3">
                  <c:v>0.61299907335658965</c:v>
                </c:pt>
                <c:pt idx="4">
                  <c:v>0.57684666570105914</c:v>
                </c:pt>
                <c:pt idx="5">
                  <c:v>0.35397081898695987</c:v>
                </c:pt>
                <c:pt idx="6">
                  <c:v>0.26786032323934528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F56C-410D-B40A-0A726F75FAD3}"/>
            </c:ext>
          </c:extLst>
        </c:ser>
        <c:ser>
          <c:idx val="9"/>
          <c:order val="9"/>
          <c:tx>
            <c:strRef>
              <c:f>THGsek!$B$158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THGsek!$C$158:$I$158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0.718278720870135</c:v>
                </c:pt>
                <c:pt idx="3">
                  <c:v>0.63739930967341274</c:v>
                </c:pt>
                <c:pt idx="4">
                  <c:v>0.60952505202143714</c:v>
                </c:pt>
                <c:pt idx="5">
                  <c:v>0.39429357633488538</c:v>
                </c:pt>
                <c:pt idx="6">
                  <c:v>0.30792007329650783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F56C-410D-B40A-0A726F75FAD3}"/>
            </c:ext>
          </c:extLst>
        </c:ser>
        <c:ser>
          <c:idx val="10"/>
          <c:order val="10"/>
          <c:tx>
            <c:strRef>
              <c:f>THGsek!$B$159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THGsek!$C$159:$I$159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0.90584640421824758</c:v>
                </c:pt>
                <c:pt idx="3">
                  <c:v>0.95137840196393375</c:v>
                </c:pt>
                <c:pt idx="4">
                  <c:v>1.0247651297729086</c:v>
                </c:pt>
                <c:pt idx="5">
                  <c:v>0.77219966263075079</c:v>
                </c:pt>
                <c:pt idx="6">
                  <c:v>0.6821215708079148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F56C-410D-B40A-0A726F75FAD3}"/>
            </c:ext>
          </c:extLst>
        </c:ser>
        <c:ser>
          <c:idx val="11"/>
          <c:order val="11"/>
          <c:tx>
            <c:strRef>
              <c:f>THGsek!$B$160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THGsek!$C$160:$I$160</c:f>
              <c:numCache>
                <c:formatCode>0.0</c:formatCode>
                <c:ptCount val="7"/>
                <c:pt idx="0">
                  <c:v>1.4854988798838586</c:v>
                </c:pt>
                <c:pt idx="1">
                  <c:v>1.4032485264183576</c:v>
                </c:pt>
                <c:pt idx="2">
                  <c:v>0.91020939348196717</c:v>
                </c:pt>
                <c:pt idx="3">
                  <c:v>0.96290457010533215</c:v>
                </c:pt>
                <c:pt idx="4">
                  <c:v>1.0449139730281403</c:v>
                </c:pt>
                <c:pt idx="5">
                  <c:v>0.7902746837761021</c:v>
                </c:pt>
                <c:pt idx="6">
                  <c:v>0.70140976288810086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F56C-410D-B40A-0A726F75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THGsek!$B$119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THGsek!$C$119:$I$119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1.0609861744758953</c:v>
                </c:pt>
                <c:pt idx="3">
                  <c:v>0.69283185828596583</c:v>
                </c:pt>
                <c:pt idx="4">
                  <c:v>0.54500064377885482</c:v>
                </c:pt>
                <c:pt idx="5">
                  <c:v>0.37663152935264532</c:v>
                </c:pt>
                <c:pt idx="6">
                  <c:v>0.31812887885364971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F611-4C58-AB6A-88D34E32EF96}"/>
            </c:ext>
          </c:extLst>
        </c:ser>
        <c:ser>
          <c:idx val="1"/>
          <c:order val="1"/>
          <c:tx>
            <c:strRef>
              <c:f>THGsek!$B$120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THGsek!$C$120:$I$120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1.0427266670903759</c:v>
                </c:pt>
                <c:pt idx="3">
                  <c:v>0.64745892072743139</c:v>
                </c:pt>
                <c:pt idx="4">
                  <c:v>0.49049627745030877</c:v>
                </c:pt>
                <c:pt idx="5">
                  <c:v>0.31519140084616015</c:v>
                </c:pt>
                <c:pt idx="6">
                  <c:v>0.25160437205939318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F611-4C58-AB6A-88D34E32EF96}"/>
            </c:ext>
          </c:extLst>
        </c:ser>
        <c:ser>
          <c:idx val="2"/>
          <c:order val="2"/>
          <c:tx>
            <c:strRef>
              <c:f>THGsek!$B$121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THGsek!$C$121:$I$121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1.2514395851801239</c:v>
                </c:pt>
                <c:pt idx="3">
                  <c:v>1.0018446290524461</c:v>
                </c:pt>
                <c:pt idx="4">
                  <c:v>0.89548301561829358</c:v>
                </c:pt>
                <c:pt idx="5">
                  <c:v>0.75467120446790292</c:v>
                </c:pt>
                <c:pt idx="6">
                  <c:v>0.65707072483967666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F611-4C58-AB6A-88D34E32EF96}"/>
            </c:ext>
          </c:extLst>
        </c:ser>
        <c:ser>
          <c:idx val="3"/>
          <c:order val="3"/>
          <c:tx>
            <c:strRef>
              <c:f>THGsek!$B$122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THGsek!$C$122:$I$122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1.2482119092552064</c:v>
                </c:pt>
                <c:pt idx="3">
                  <c:v>0.98643627698489655</c:v>
                </c:pt>
                <c:pt idx="4">
                  <c:v>0.87187601078508059</c:v>
                </c:pt>
                <c:pt idx="5">
                  <c:v>0.71270050811344554</c:v>
                </c:pt>
                <c:pt idx="6">
                  <c:v>0.61710085453983166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F611-4C58-AB6A-88D34E32EF96}"/>
            </c:ext>
          </c:extLst>
        </c:ser>
        <c:ser>
          <c:idx val="4"/>
          <c:order val="4"/>
          <c:tx>
            <c:strRef>
              <c:f>THGsek!$B$123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THGsek!$C$123:$I$123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1.2536492733450013</c:v>
                </c:pt>
                <c:pt idx="3">
                  <c:v>1.006797792165228</c:v>
                </c:pt>
                <c:pt idx="4">
                  <c:v>0.90189974629754333</c:v>
                </c:pt>
                <c:pt idx="5">
                  <c:v>0.76415715141529539</c:v>
                </c:pt>
                <c:pt idx="6">
                  <c:v>0.66684012518493974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F611-4C58-AB6A-88D34E32EF96}"/>
            </c:ext>
          </c:extLst>
        </c:ser>
        <c:ser>
          <c:idx val="5"/>
          <c:order val="5"/>
          <c:tx>
            <c:strRef>
              <c:f>THGsek!$B$124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THGsek!$C$124:$I$124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1.1127997812923696</c:v>
                </c:pt>
                <c:pt idx="3">
                  <c:v>0.77037182079748634</c:v>
                </c:pt>
                <c:pt idx="4">
                  <c:v>0.62250344065262875</c:v>
                </c:pt>
                <c:pt idx="5">
                  <c:v>0.3718266118165432</c:v>
                </c:pt>
                <c:pt idx="6">
                  <c:v>0.28151338046867463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F611-4C58-AB6A-88D34E32EF96}"/>
            </c:ext>
          </c:extLst>
        </c:ser>
        <c:ser>
          <c:idx val="6"/>
          <c:order val="6"/>
          <c:tx>
            <c:strRef>
              <c:f>THGsek!$B$125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THGsek!$C$125:$I$125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1.1138798039050657</c:v>
                </c:pt>
                <c:pt idx="3">
                  <c:v>0.77232406268150444</c:v>
                </c:pt>
                <c:pt idx="4">
                  <c:v>0.62476674831493284</c:v>
                </c:pt>
                <c:pt idx="5">
                  <c:v>0.37418421293046417</c:v>
                </c:pt>
                <c:pt idx="6">
                  <c:v>0.28353409295940624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F611-4C58-AB6A-88D34E32EF96}"/>
            </c:ext>
          </c:extLst>
        </c:ser>
        <c:ser>
          <c:idx val="7"/>
          <c:order val="7"/>
          <c:tx>
            <c:strRef>
              <c:f>THGsek!$B$126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THGsek!$C$126:$I$126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1.1954665403076585</c:v>
                </c:pt>
                <c:pt idx="3">
                  <c:v>0.94348992565422207</c:v>
                </c:pt>
                <c:pt idx="4">
                  <c:v>0.83831920412316641</c:v>
                </c:pt>
                <c:pt idx="5">
                  <c:v>0.59214263534418476</c:v>
                </c:pt>
                <c:pt idx="6">
                  <c:v>0.48566456036635652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F611-4C58-AB6A-88D34E32EF96}"/>
            </c:ext>
          </c:extLst>
        </c:ser>
        <c:ser>
          <c:idx val="8"/>
          <c:order val="8"/>
          <c:tx>
            <c:strRef>
              <c:f>THGsek!$B$127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THGsek!$C$127:$I$127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1.1884292534570133</c:v>
                </c:pt>
                <c:pt idx="3">
                  <c:v>0.9256484763205528</c:v>
                </c:pt>
                <c:pt idx="4">
                  <c:v>0.81332207828375458</c:v>
                </c:pt>
                <c:pt idx="5">
                  <c:v>0.56821104826810209</c:v>
                </c:pt>
                <c:pt idx="6">
                  <c:v>0.46998716293828258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F611-4C58-AB6A-88D34E32EF96}"/>
            </c:ext>
          </c:extLst>
        </c:ser>
        <c:ser>
          <c:idx val="9"/>
          <c:order val="9"/>
          <c:tx>
            <c:strRef>
              <c:f>THGsek!$B$128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THGsek!$C$128:$I$128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1.1988169157850128</c:v>
                </c:pt>
                <c:pt idx="3">
                  <c:v>0.95024909163727456</c:v>
                </c:pt>
                <c:pt idx="4">
                  <c:v>0.84679621976797181</c:v>
                </c:pt>
                <c:pt idx="5">
                  <c:v>0.60174494717748217</c:v>
                </c:pt>
                <c:pt idx="6">
                  <c:v>0.4948543456785387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F611-4C58-AB6A-88D34E32EF96}"/>
            </c:ext>
          </c:extLst>
        </c:ser>
        <c:ser>
          <c:idx val="10"/>
          <c:order val="10"/>
          <c:tx>
            <c:strRef>
              <c:f>THGsek!$B$129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THGsek!$C$129:$I$129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1.2569816760787131</c:v>
                </c:pt>
                <c:pt idx="3">
                  <c:v>1.2574664820725596</c:v>
                </c:pt>
                <c:pt idx="4">
                  <c:v>1.2798585314300417</c:v>
                </c:pt>
                <c:pt idx="5">
                  <c:v>1.0678068752700198</c:v>
                </c:pt>
                <c:pt idx="6">
                  <c:v>0.73462471823278408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F611-4C58-AB6A-88D34E32EF96}"/>
            </c:ext>
          </c:extLst>
        </c:ser>
        <c:ser>
          <c:idx val="11"/>
          <c:order val="11"/>
          <c:tx>
            <c:strRef>
              <c:f>THGsek!$B$130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THGsek!$C$130:$I$130</c:f>
              <c:numCache>
                <c:formatCode>0.0</c:formatCode>
                <c:ptCount val="7"/>
                <c:pt idx="0">
                  <c:v>1.8714509726105275</c:v>
                </c:pt>
                <c:pt idx="1">
                  <c:v>1.2253990143573512</c:v>
                </c:pt>
                <c:pt idx="2">
                  <c:v>1.2558459696827651</c:v>
                </c:pt>
                <c:pt idx="3">
                  <c:v>1.2571985129701573</c:v>
                </c:pt>
                <c:pt idx="4">
                  <c:v>1.2802176852688867</c:v>
                </c:pt>
                <c:pt idx="5">
                  <c:v>1.074037373120432</c:v>
                </c:pt>
                <c:pt idx="6">
                  <c:v>0.73914535784221524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F611-4C58-AB6A-88D34E32E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THGsek!$B$104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THGsek!$C$104:$I$104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2.1741661521519235</c:v>
                </c:pt>
                <c:pt idx="3">
                  <c:v>1.7855066637564729</c:v>
                </c:pt>
                <c:pt idx="4">
                  <c:v>1.5720803544608799</c:v>
                </c:pt>
                <c:pt idx="5">
                  <c:v>1.2193157663962122</c:v>
                </c:pt>
                <c:pt idx="6">
                  <c:v>1.073260495684621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7647-4C8C-9057-6A0DF07322CE}"/>
            </c:ext>
          </c:extLst>
        </c:ser>
        <c:ser>
          <c:idx val="1"/>
          <c:order val="1"/>
          <c:tx>
            <c:strRef>
              <c:f>THGsek!$B$105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THGsek!$C$105:$I$105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2.1573933141827082</c:v>
                </c:pt>
                <c:pt idx="3">
                  <c:v>1.249146385553181</c:v>
                </c:pt>
                <c:pt idx="4">
                  <c:v>0.83718861192664573</c:v>
                </c:pt>
                <c:pt idx="5">
                  <c:v>0.42265815415946956</c:v>
                </c:pt>
                <c:pt idx="6">
                  <c:v>0.36423096408141786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7647-4C8C-9057-6A0DF07322CE}"/>
            </c:ext>
          </c:extLst>
        </c:ser>
        <c:ser>
          <c:idx val="2"/>
          <c:order val="2"/>
          <c:tx>
            <c:strRef>
              <c:f>THGsek!$B$106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THGsek!$C$106:$I$106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2.355159063355837</c:v>
                </c:pt>
                <c:pt idx="3">
                  <c:v>2.119144469073162</c:v>
                </c:pt>
                <c:pt idx="4">
                  <c:v>1.9761565130810439</c:v>
                </c:pt>
                <c:pt idx="5">
                  <c:v>1.6801937328165688</c:v>
                </c:pt>
                <c:pt idx="6">
                  <c:v>1.5330528724282606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7647-4C8C-9057-6A0DF07322CE}"/>
            </c:ext>
          </c:extLst>
        </c:ser>
        <c:ser>
          <c:idx val="3"/>
          <c:order val="3"/>
          <c:tx>
            <c:strRef>
              <c:f>THGsek!$B$107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THGsek!$C$107:$I$107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2.3373224231442911</c:v>
                </c:pt>
                <c:pt idx="3">
                  <c:v>0.76047875441312518</c:v>
                </c:pt>
                <c:pt idx="4">
                  <c:v>0.45174548846557872</c:v>
                </c:pt>
                <c:pt idx="5">
                  <c:v>0.26195782262675837</c:v>
                </c:pt>
                <c:pt idx="6">
                  <c:v>0.18677203832726832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7647-4C8C-9057-6A0DF07322CE}"/>
            </c:ext>
          </c:extLst>
        </c:ser>
        <c:ser>
          <c:idx val="4"/>
          <c:order val="4"/>
          <c:tx>
            <c:strRef>
              <c:f>THGsek!$B$108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THGsek!$C$108:$I$108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2.3559129196237909</c:v>
                </c:pt>
                <c:pt idx="3">
                  <c:v>2.1207605947675288</c:v>
                </c:pt>
                <c:pt idx="4">
                  <c:v>1.9781548365543007</c:v>
                </c:pt>
                <c:pt idx="5">
                  <c:v>1.6825536717000704</c:v>
                </c:pt>
                <c:pt idx="6">
                  <c:v>1.535252513582575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7647-4C8C-9057-6A0DF07322CE}"/>
            </c:ext>
          </c:extLst>
        </c:ser>
        <c:ser>
          <c:idx val="5"/>
          <c:order val="5"/>
          <c:tx>
            <c:strRef>
              <c:f>THGsek!$B$109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THGsek!$C$109:$I$109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2.0647900793194784</c:v>
                </c:pt>
                <c:pt idx="3">
                  <c:v>1.7138865845974673</c:v>
                </c:pt>
                <c:pt idx="4">
                  <c:v>1.5186473439901385</c:v>
                </c:pt>
                <c:pt idx="5">
                  <c:v>1.1710077319501524</c:v>
                </c:pt>
                <c:pt idx="6">
                  <c:v>1.0692101341992282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7647-4C8C-9057-6A0DF07322CE}"/>
            </c:ext>
          </c:extLst>
        </c:ser>
        <c:ser>
          <c:idx val="6"/>
          <c:order val="6"/>
          <c:tx>
            <c:strRef>
              <c:f>THGsek!$B$110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THGsek!$C$110:$I$110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2.0651752307523781</c:v>
                </c:pt>
                <c:pt idx="3">
                  <c:v>1.7146282178614141</c:v>
                </c:pt>
                <c:pt idx="4">
                  <c:v>1.519544513757503</c:v>
                </c:pt>
                <c:pt idx="5">
                  <c:v>1.1720859852346148</c:v>
                </c:pt>
                <c:pt idx="6">
                  <c:v>1.0702324680649868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7647-4C8C-9057-6A0DF07322CE}"/>
            </c:ext>
          </c:extLst>
        </c:ser>
        <c:ser>
          <c:idx val="7"/>
          <c:order val="7"/>
          <c:tx>
            <c:strRef>
              <c:f>THGsek!$B$111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THGsek!$C$111:$I$111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2.8113288443555318</c:v>
                </c:pt>
                <c:pt idx="3">
                  <c:v>2.3647261390944636</c:v>
                </c:pt>
                <c:pt idx="4">
                  <c:v>2.115688190954673</c:v>
                </c:pt>
                <c:pt idx="5">
                  <c:v>1.6186780158943452</c:v>
                </c:pt>
                <c:pt idx="6">
                  <c:v>1.4848182228967899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7647-4C8C-9057-6A0DF07322CE}"/>
            </c:ext>
          </c:extLst>
        </c:ser>
        <c:ser>
          <c:idx val="8"/>
          <c:order val="8"/>
          <c:tx>
            <c:strRef>
              <c:f>THGsek!$B$112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THGsek!$C$112:$I$112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2.7832367740542665</c:v>
                </c:pt>
                <c:pt idx="3">
                  <c:v>0.80408836166833786</c:v>
                </c:pt>
                <c:pt idx="4">
                  <c:v>0.44088596577033856</c:v>
                </c:pt>
                <c:pt idx="5">
                  <c:v>0.26222430631512605</c:v>
                </c:pt>
                <c:pt idx="6">
                  <c:v>0.21540352412998798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7647-4C8C-9057-6A0DF07322CE}"/>
            </c:ext>
          </c:extLst>
        </c:ser>
        <c:ser>
          <c:idx val="9"/>
          <c:order val="9"/>
          <c:tx>
            <c:strRef>
              <c:f>THGsek!$B$113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THGsek!$C$113:$I$113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2.8126723209835651</c:v>
                </c:pt>
                <c:pt idx="3">
                  <c:v>2.3670156248367142</c:v>
                </c:pt>
                <c:pt idx="4">
                  <c:v>2.1181816623909846</c:v>
                </c:pt>
                <c:pt idx="5">
                  <c:v>1.6207753339726214</c:v>
                </c:pt>
                <c:pt idx="6">
                  <c:v>1.4865976946380446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7647-4C8C-9057-6A0DF07322CE}"/>
            </c:ext>
          </c:extLst>
        </c:ser>
        <c:ser>
          <c:idx val="10"/>
          <c:order val="10"/>
          <c:tx>
            <c:strRef>
              <c:f>THGsek!$B$114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THGsek!$C$114:$I$114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2.5505714245330364</c:v>
                </c:pt>
                <c:pt idx="3">
                  <c:v>2.9017745386286067</c:v>
                </c:pt>
                <c:pt idx="4">
                  <c:v>3.1626366211356367</c:v>
                </c:pt>
                <c:pt idx="5">
                  <c:v>2.8504760430873346</c:v>
                </c:pt>
                <c:pt idx="6">
                  <c:v>1.8728690751645134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7647-4C8C-9057-6A0DF07322CE}"/>
            </c:ext>
          </c:extLst>
        </c:ser>
        <c:ser>
          <c:idx val="11"/>
          <c:order val="11"/>
          <c:tx>
            <c:strRef>
              <c:f>THGsek!$B$115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THGsek!$C$115:$I$115</c:f>
              <c:numCache>
                <c:formatCode>0.0</c:formatCode>
                <c:ptCount val="7"/>
                <c:pt idx="0">
                  <c:v>3.5113536359923949</c:v>
                </c:pt>
                <c:pt idx="1">
                  <c:v>2.2362916885324049</c:v>
                </c:pt>
                <c:pt idx="2">
                  <c:v>2.5498823685834018</c:v>
                </c:pt>
                <c:pt idx="3">
                  <c:v>2.9011517279584997</c:v>
                </c:pt>
                <c:pt idx="4">
                  <c:v>3.161997460954856</c:v>
                </c:pt>
                <c:pt idx="5">
                  <c:v>2.8552141994745015</c:v>
                </c:pt>
                <c:pt idx="6">
                  <c:v>1.8760994066229604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647-4C8C-9057-6A0DF0732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THGsek!$B$89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THGsek!$C$89:$I$89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5.4414685276818586</c:v>
                </c:pt>
                <c:pt idx="3">
                  <c:v>3.9744506951841974</c:v>
                </c:pt>
                <c:pt idx="4">
                  <c:v>3.3189067330540274</c:v>
                </c:pt>
                <c:pt idx="5">
                  <c:v>2.3651081317911089</c:v>
                </c:pt>
                <c:pt idx="6">
                  <c:v>2.0048119166101981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E6BA-4350-B26C-485EB768DAD8}"/>
            </c:ext>
          </c:extLst>
        </c:ser>
        <c:ser>
          <c:idx val="1"/>
          <c:order val="1"/>
          <c:tx>
            <c:strRef>
              <c:f>THGsek!$B$90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THGsek!$C$90:$I$90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5.3659595091759904</c:v>
                </c:pt>
                <c:pt idx="3">
                  <c:v>3.0827838376996448</c:v>
                </c:pt>
                <c:pt idx="4">
                  <c:v>2.1085462706231732</c:v>
                </c:pt>
                <c:pt idx="5">
                  <c:v>1.0428286966396527</c:v>
                </c:pt>
                <c:pt idx="6">
                  <c:v>0.82968053657280139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E6BA-4350-B26C-485EB768DAD8}"/>
            </c:ext>
          </c:extLst>
        </c:ser>
        <c:ser>
          <c:idx val="2"/>
          <c:order val="2"/>
          <c:tx>
            <c:strRef>
              <c:f>THGsek!$B$91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THGsek!$C$91:$I$91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6.0330943786454165</c:v>
                </c:pt>
                <c:pt idx="3">
                  <c:v>4.9053157332210073</c:v>
                </c:pt>
                <c:pt idx="4">
                  <c:v>4.3773046243034139</c:v>
                </c:pt>
                <c:pt idx="5">
                  <c:v>3.3915199489352097</c:v>
                </c:pt>
                <c:pt idx="6">
                  <c:v>2.9364829620070356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E6BA-4350-B26C-485EB768DAD8}"/>
            </c:ext>
          </c:extLst>
        </c:ser>
        <c:ser>
          <c:idx val="3"/>
          <c:order val="3"/>
          <c:tx>
            <c:strRef>
              <c:f>THGsek!$B$92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THGsek!$C$92:$I$92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5.9943262752241733</c:v>
                </c:pt>
                <c:pt idx="3">
                  <c:v>2.8001656530964185</c:v>
                </c:pt>
                <c:pt idx="4">
                  <c:v>2.0145438831833893</c:v>
                </c:pt>
                <c:pt idx="5">
                  <c:v>1.1932602908881242</c:v>
                </c:pt>
                <c:pt idx="6">
                  <c:v>0.86648109786941185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E6BA-4350-B26C-485EB768DAD8}"/>
            </c:ext>
          </c:extLst>
        </c:ser>
        <c:ser>
          <c:idx val="4"/>
          <c:order val="4"/>
          <c:tx>
            <c:strRef>
              <c:f>THGsek!$B$93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THGsek!$C$93:$I$93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6.0395482306271964</c:v>
                </c:pt>
                <c:pt idx="3">
                  <c:v>4.9185838911507958</c:v>
                </c:pt>
                <c:pt idx="4">
                  <c:v>4.3935835966875025</c:v>
                </c:pt>
                <c:pt idx="5">
                  <c:v>3.4123884436449989</c:v>
                </c:pt>
                <c:pt idx="6">
                  <c:v>2.9571394667818196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E6BA-4350-B26C-485EB768DAD8}"/>
            </c:ext>
          </c:extLst>
        </c:ser>
        <c:ser>
          <c:idx val="5"/>
          <c:order val="5"/>
          <c:tx>
            <c:strRef>
              <c:f>THGsek!$B$94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THGsek!$C$94:$I$94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5.5443700784195027</c:v>
                </c:pt>
                <c:pt idx="3">
                  <c:v>4.2759076078704394</c:v>
                </c:pt>
                <c:pt idx="4">
                  <c:v>3.6962092120041357</c:v>
                </c:pt>
                <c:pt idx="5">
                  <c:v>2.6452927432795188</c:v>
                </c:pt>
                <c:pt idx="6">
                  <c:v>2.3228595518157711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E6BA-4350-B26C-485EB768DAD8}"/>
            </c:ext>
          </c:extLst>
        </c:ser>
        <c:ser>
          <c:idx val="6"/>
          <c:order val="6"/>
          <c:tx>
            <c:strRef>
              <c:f>THGsek!$B$95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THGsek!$C$95:$I$95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5.5477276261373589</c:v>
                </c:pt>
                <c:pt idx="3">
                  <c:v>4.2818261350985622</c:v>
                </c:pt>
                <c:pt idx="4">
                  <c:v>3.7030843525181218</c:v>
                </c:pt>
                <c:pt idx="5">
                  <c:v>2.6536542170687052</c:v>
                </c:pt>
                <c:pt idx="6">
                  <c:v>2.331180214814621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E6BA-4350-B26C-485EB768DAD8}"/>
            </c:ext>
          </c:extLst>
        </c:ser>
        <c:ser>
          <c:idx val="7"/>
          <c:order val="7"/>
          <c:tx>
            <c:strRef>
              <c:f>THGsek!$B$96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THGsek!$C$96:$I$96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6.5063196237788405</c:v>
                </c:pt>
                <c:pt idx="3">
                  <c:v>5.0644576192489925</c:v>
                </c:pt>
                <c:pt idx="4">
                  <c:v>4.4194228364220507</c:v>
                </c:pt>
                <c:pt idx="5">
                  <c:v>3.1109644519164341</c:v>
                </c:pt>
                <c:pt idx="6">
                  <c:v>2.6989182890255314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E6BA-4350-B26C-485EB768DAD8}"/>
            </c:ext>
          </c:extLst>
        </c:ser>
        <c:ser>
          <c:idx val="8"/>
          <c:order val="8"/>
          <c:tx>
            <c:strRef>
              <c:f>THGsek!$B$97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THGsek!$C$97:$I$97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6.4370681188478542</c:v>
                </c:pt>
                <c:pt idx="3">
                  <c:v>2.6444850683752863</c:v>
                </c:pt>
                <c:pt idx="4">
                  <c:v>1.8179062975825926</c:v>
                </c:pt>
                <c:pt idx="5">
                  <c:v>1.0217059966474702</c:v>
                </c:pt>
                <c:pt idx="6">
                  <c:v>0.77277334407901221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E6BA-4350-B26C-485EB768DAD8}"/>
            </c:ext>
          </c:extLst>
        </c:ser>
        <c:ser>
          <c:idx val="9"/>
          <c:order val="9"/>
          <c:tx>
            <c:strRef>
              <c:f>THGsek!$B$98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THGsek!$C$98:$I$98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6.5164847619376252</c:v>
                </c:pt>
                <c:pt idx="3">
                  <c:v>5.0824174727758447</c:v>
                </c:pt>
                <c:pt idx="4">
                  <c:v>4.4399944742315789</c:v>
                </c:pt>
                <c:pt idx="5">
                  <c:v>3.1319827879093332</c:v>
                </c:pt>
                <c:pt idx="6">
                  <c:v>2.7189414459706978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E6BA-4350-B26C-485EB768DAD8}"/>
            </c:ext>
          </c:extLst>
        </c:ser>
        <c:ser>
          <c:idx val="10"/>
          <c:order val="10"/>
          <c:tx>
            <c:strRef>
              <c:f>THGsek!$B$99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THGsek!$C$99:$I$99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6.5730083078307988</c:v>
                </c:pt>
                <c:pt idx="3">
                  <c:v>6.8054322405379448</c:v>
                </c:pt>
                <c:pt idx="4">
                  <c:v>7.1042900553391899</c:v>
                </c:pt>
                <c:pt idx="5">
                  <c:v>5.9623377881013422</c:v>
                </c:pt>
                <c:pt idx="6">
                  <c:v>4.1022844288256808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E6BA-4350-B26C-485EB768DAD8}"/>
            </c:ext>
          </c:extLst>
        </c:ser>
        <c:ser>
          <c:idx val="11"/>
          <c:order val="11"/>
          <c:tx>
            <c:strRef>
              <c:f>THGsek!$B$100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THGsek!$C$100:$I$100</c:f>
              <c:numCache>
                <c:formatCode>0.0</c:formatCode>
                <c:ptCount val="7"/>
                <c:pt idx="0">
                  <c:v>10.227475299310321</c:v>
                </c:pt>
                <c:pt idx="1">
                  <c:v>7.0671603855540557</c:v>
                </c:pt>
                <c:pt idx="2">
                  <c:v>6.5736884439738201</c:v>
                </c:pt>
                <c:pt idx="3">
                  <c:v>6.8154006036922095</c:v>
                </c:pt>
                <c:pt idx="4">
                  <c:v>7.1242395930438462</c:v>
                </c:pt>
                <c:pt idx="5">
                  <c:v>5.9989755700327692</c:v>
                </c:pt>
                <c:pt idx="6">
                  <c:v>4.1348705046052769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E6BA-4350-B26C-485EB768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THGsek!$B$44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THGsek!$C$44:$I$44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3.5979597786427493</c:v>
                </c:pt>
                <c:pt idx="3">
                  <c:v>3.0989129859898945</c:v>
                </c:pt>
                <c:pt idx="4">
                  <c:v>2.3049227920748443</c:v>
                </c:pt>
                <c:pt idx="5">
                  <c:v>2.3001950199357726</c:v>
                </c:pt>
                <c:pt idx="6">
                  <c:v>2.3001939674482452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4910-44DA-8296-49370B02A6E8}"/>
            </c:ext>
          </c:extLst>
        </c:ser>
        <c:ser>
          <c:idx val="1"/>
          <c:order val="1"/>
          <c:tx>
            <c:strRef>
              <c:f>THGsek!$B$45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THGsek!$C$45:$I$45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3.193537249693315</c:v>
                </c:pt>
                <c:pt idx="3">
                  <c:v>1.233997429840143</c:v>
                </c:pt>
                <c:pt idx="4">
                  <c:v>-1.4297265567540018E-2</c:v>
                </c:pt>
                <c:pt idx="5">
                  <c:v>-1.1279397815796988</c:v>
                </c:pt>
                <c:pt idx="6">
                  <c:v>-1.1812422874965225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4910-44DA-8296-49370B02A6E8}"/>
            </c:ext>
          </c:extLst>
        </c:ser>
        <c:ser>
          <c:idx val="2"/>
          <c:order val="2"/>
          <c:tx>
            <c:strRef>
              <c:f>THGsek!$B$46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THGsek!$C$46:$I$46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3.5893077547437517</c:v>
                </c:pt>
                <c:pt idx="3">
                  <c:v>3.0775493048597191</c:v>
                </c:pt>
                <c:pt idx="4">
                  <c:v>2.300828555452588</c:v>
                </c:pt>
                <c:pt idx="5">
                  <c:v>2.3008835295852297</c:v>
                </c:pt>
                <c:pt idx="6">
                  <c:v>2.3008835295852297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4910-44DA-8296-49370B02A6E8}"/>
            </c:ext>
          </c:extLst>
        </c:ser>
        <c:ser>
          <c:idx val="3"/>
          <c:order val="3"/>
          <c:tx>
            <c:strRef>
              <c:f>THGsek!$B$47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THGsek!$C$47:$I$47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3.3125493404797686</c:v>
                </c:pt>
                <c:pt idx="3">
                  <c:v>-4.3747395670741485E-2</c:v>
                </c:pt>
                <c:pt idx="4">
                  <c:v>-1.2715136397791484</c:v>
                </c:pt>
                <c:pt idx="5">
                  <c:v>-1.7870100943148648</c:v>
                </c:pt>
                <c:pt idx="6">
                  <c:v>-1.8501134849848919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4910-44DA-8296-49370B02A6E8}"/>
            </c:ext>
          </c:extLst>
        </c:ser>
        <c:ser>
          <c:idx val="4"/>
          <c:order val="4"/>
          <c:tx>
            <c:strRef>
              <c:f>THGsek!$B$48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THGsek!$C$48:$I$48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4.3563881774176298</c:v>
                </c:pt>
                <c:pt idx="4">
                  <c:v>5.3102620122775175</c:v>
                </c:pt>
                <c:pt idx="5">
                  <c:v>1.9175819421787792</c:v>
                </c:pt>
                <c:pt idx="6">
                  <c:v>1.3543570133955727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4910-44DA-8296-49370B02A6E8}"/>
            </c:ext>
          </c:extLst>
        </c:ser>
        <c:ser>
          <c:idx val="5"/>
          <c:order val="5"/>
          <c:tx>
            <c:strRef>
              <c:f>THGsek!$B$49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THGsek!$C$49:$I$49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3.6456042781461404</c:v>
                </c:pt>
                <c:pt idx="3">
                  <c:v>6.5026139240365062</c:v>
                </c:pt>
                <c:pt idx="4">
                  <c:v>10.752729212724621</c:v>
                </c:pt>
                <c:pt idx="5">
                  <c:v>4.1488215030592546</c:v>
                </c:pt>
                <c:pt idx="6">
                  <c:v>2.804903000452029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4910-44DA-8296-49370B02A6E8}"/>
            </c:ext>
          </c:extLst>
        </c:ser>
        <c:ser>
          <c:idx val="6"/>
          <c:order val="6"/>
          <c:tx>
            <c:strRef>
              <c:f>THGsek!$B$50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THGsek!$C$50:$I$50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3.0125133490587013</c:v>
                </c:pt>
                <c:pt idx="4">
                  <c:v>6.214401981857085</c:v>
                </c:pt>
                <c:pt idx="5">
                  <c:v>4.2985865271560302</c:v>
                </c:pt>
                <c:pt idx="6">
                  <c:v>3.2229727866055624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1-4910-44DA-8296-49370B02A6E8}"/>
            </c:ext>
          </c:extLst>
        </c:ser>
        <c:ser>
          <c:idx val="7"/>
          <c:order val="7"/>
          <c:tx>
            <c:strRef>
              <c:f>THGsek!$B$51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THGsek!$C$51:$I$51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4.0132217133441088</c:v>
                </c:pt>
                <c:pt idx="3">
                  <c:v>6.8400342094466833</c:v>
                </c:pt>
                <c:pt idx="4">
                  <c:v>7.5329223392115168</c:v>
                </c:pt>
                <c:pt idx="5">
                  <c:v>2.8565377196304267</c:v>
                </c:pt>
                <c:pt idx="6">
                  <c:v>2.3012914989541127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3-4910-44DA-8296-49370B02A6E8}"/>
            </c:ext>
          </c:extLst>
        </c:ser>
        <c:ser>
          <c:idx val="8"/>
          <c:order val="8"/>
          <c:tx>
            <c:strRef>
              <c:f>THGsek!$B$52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THGsek!$C$52:$I$52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4.1936021706040112</c:v>
                </c:pt>
                <c:pt idx="3">
                  <c:v>1.8738829643546571</c:v>
                </c:pt>
                <c:pt idx="4">
                  <c:v>-3.1174302872260418E-2</c:v>
                </c:pt>
                <c:pt idx="5">
                  <c:v>-1.662655559653154</c:v>
                </c:pt>
                <c:pt idx="6">
                  <c:v>-1.8498817418732116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5-4910-44DA-8296-49370B02A6E8}"/>
            </c:ext>
          </c:extLst>
        </c:ser>
        <c:ser>
          <c:idx val="9"/>
          <c:order val="9"/>
          <c:tx>
            <c:strRef>
              <c:f>THGsek!$B$53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THGsek!$C$53:$I$53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8.0064802374429682</c:v>
                </c:pt>
                <c:pt idx="4">
                  <c:v>11.914193058616187</c:v>
                </c:pt>
                <c:pt idx="5">
                  <c:v>3.5088687301566823</c:v>
                </c:pt>
                <c:pt idx="6">
                  <c:v>1.7423957172854589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7-4910-44DA-8296-49370B02A6E8}"/>
            </c:ext>
          </c:extLst>
        </c:ser>
        <c:ser>
          <c:idx val="10"/>
          <c:order val="10"/>
          <c:tx>
            <c:strRef>
              <c:f>THGsek!$B$54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THGsek!$C$54:$I$54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3.6351609504805498</c:v>
                </c:pt>
                <c:pt idx="3">
                  <c:v>12.927889076321428</c:v>
                </c:pt>
                <c:pt idx="4">
                  <c:v>18.57316807661309</c:v>
                </c:pt>
                <c:pt idx="5">
                  <c:v>14.484627763994302</c:v>
                </c:pt>
                <c:pt idx="6">
                  <c:v>9.0848111883621456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9-4910-44DA-8296-49370B02A6E8}"/>
            </c:ext>
          </c:extLst>
        </c:ser>
        <c:ser>
          <c:idx val="11"/>
          <c:order val="11"/>
          <c:tx>
            <c:strRef>
              <c:f>THGsek!$B$55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THGsek!$C$55:$I$55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3.7715399911869287</c:v>
                </c:pt>
                <c:pt idx="3">
                  <c:v>15.288070620190599</c:v>
                </c:pt>
                <c:pt idx="4">
                  <c:v>23.836114047000621</c:v>
                </c:pt>
                <c:pt idx="5">
                  <c:v>11.065441466559385</c:v>
                </c:pt>
                <c:pt idx="6">
                  <c:v>7.5397267542921851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B-4910-44DA-8296-49370B02A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THGsek!$B$59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THGsek!$C$59:$I$59</c:f>
              <c:numCache>
                <c:formatCode>0.0</c:formatCode>
                <c:ptCount val="7"/>
                <c:pt idx="0">
                  <c:v>0</c:v>
                </c:pt>
                <c:pt idx="1">
                  <c:v>1.308327330138729</c:v>
                </c:pt>
                <c:pt idx="2">
                  <c:v>1.664898394489291</c:v>
                </c:pt>
                <c:pt idx="3">
                  <c:v>1.3058937647880353</c:v>
                </c:pt>
                <c:pt idx="4">
                  <c:v>0.73914264942988805</c:v>
                </c:pt>
                <c:pt idx="5">
                  <c:v>0.73625278601311428</c:v>
                </c:pt>
                <c:pt idx="6">
                  <c:v>0.73625214465352717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83A8-4758-B5BE-3E1E5A47FE77}"/>
            </c:ext>
          </c:extLst>
        </c:ser>
        <c:ser>
          <c:idx val="1"/>
          <c:order val="1"/>
          <c:tx>
            <c:strRef>
              <c:f>THGsek!$B$60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THGsek!$C$60:$I$60</c:f>
              <c:numCache>
                <c:formatCode>0.0</c:formatCode>
                <c:ptCount val="7"/>
                <c:pt idx="0">
                  <c:v>0</c:v>
                </c:pt>
                <c:pt idx="1">
                  <c:v>1.1468033023822766</c:v>
                </c:pt>
                <c:pt idx="2">
                  <c:v>1.3988569754185693</c:v>
                </c:pt>
                <c:pt idx="3">
                  <c:v>0.80878542340161441</c:v>
                </c:pt>
                <c:pt idx="4">
                  <c:v>0.35702518662999755</c:v>
                </c:pt>
                <c:pt idx="5">
                  <c:v>-4.2722303186535915E-2</c:v>
                </c:pt>
                <c:pt idx="6">
                  <c:v>-5.483650907672305E-2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83A8-4758-B5BE-3E1E5A47FE77}"/>
            </c:ext>
          </c:extLst>
        </c:ser>
        <c:ser>
          <c:idx val="2"/>
          <c:order val="2"/>
          <c:tx>
            <c:strRef>
              <c:f>THGsek!$B$61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THGsek!$C$61:$I$61</c:f>
              <c:numCache>
                <c:formatCode>0.0</c:formatCode>
                <c:ptCount val="7"/>
                <c:pt idx="0">
                  <c:v>0</c:v>
                </c:pt>
                <c:pt idx="1">
                  <c:v>1.308327330138729</c:v>
                </c:pt>
                <c:pt idx="2">
                  <c:v>1.6597428873939648</c:v>
                </c:pt>
                <c:pt idx="3">
                  <c:v>1.292825465776996</c:v>
                </c:pt>
                <c:pt idx="4">
                  <c:v>0.73649011355924576</c:v>
                </c:pt>
                <c:pt idx="5">
                  <c:v>0.7365107288589865</c:v>
                </c:pt>
                <c:pt idx="6">
                  <c:v>0.7365107288589865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83A8-4758-B5BE-3E1E5A47FE77}"/>
            </c:ext>
          </c:extLst>
        </c:ser>
        <c:ser>
          <c:idx val="3"/>
          <c:order val="3"/>
          <c:tx>
            <c:strRef>
              <c:f>THGsek!$B$62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THGsek!$C$62:$I$62</c:f>
              <c:numCache>
                <c:formatCode>0.0</c:formatCode>
                <c:ptCount val="7"/>
                <c:pt idx="0">
                  <c:v>0</c:v>
                </c:pt>
                <c:pt idx="1">
                  <c:v>1.1468033023822766</c:v>
                </c:pt>
                <c:pt idx="2">
                  <c:v>1.4650157810752436</c:v>
                </c:pt>
                <c:pt idx="3">
                  <c:v>0.93736468846292809</c:v>
                </c:pt>
                <c:pt idx="4">
                  <c:v>0.37672561323680881</c:v>
                </c:pt>
                <c:pt idx="5">
                  <c:v>-4.1455137207875192E-2</c:v>
                </c:pt>
                <c:pt idx="6">
                  <c:v>-5.3384860195065442E-2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83A8-4758-B5BE-3E1E5A47FE77}"/>
            </c:ext>
          </c:extLst>
        </c:ser>
        <c:ser>
          <c:idx val="4"/>
          <c:order val="4"/>
          <c:tx>
            <c:strRef>
              <c:f>THGsek!$B$63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THGsek!$C$63:$I$63</c:f>
              <c:numCache>
                <c:formatCode>0.0</c:formatCode>
                <c:ptCount val="7"/>
                <c:pt idx="0">
                  <c:v>0</c:v>
                </c:pt>
                <c:pt idx="1">
                  <c:v>1.3527281272931539</c:v>
                </c:pt>
                <c:pt idx="2">
                  <c:v>1.7467173638782085</c:v>
                </c:pt>
                <c:pt idx="3">
                  <c:v>2.3279573154893995</c:v>
                </c:pt>
                <c:pt idx="4">
                  <c:v>3.0041366446037001</c:v>
                </c:pt>
                <c:pt idx="5">
                  <c:v>1.1692028472217053</c:v>
                </c:pt>
                <c:pt idx="6">
                  <c:v>0.83632690178222857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83A8-4758-B5BE-3E1E5A47FE77}"/>
            </c:ext>
          </c:extLst>
        </c:ser>
        <c:ser>
          <c:idx val="5"/>
          <c:order val="5"/>
          <c:tx>
            <c:strRef>
              <c:f>THGsek!$B$64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THGsek!$C$64:$I$64</c:f>
              <c:numCache>
                <c:formatCode>0.0</c:formatCode>
                <c:ptCount val="7"/>
                <c:pt idx="0">
                  <c:v>0</c:v>
                </c:pt>
                <c:pt idx="1">
                  <c:v>1.308327330138729</c:v>
                </c:pt>
                <c:pt idx="2">
                  <c:v>1.7160394107963532</c:v>
                </c:pt>
                <c:pt idx="3">
                  <c:v>4.3256806671182755</c:v>
                </c:pt>
                <c:pt idx="4">
                  <c:v>7.7979730482664245</c:v>
                </c:pt>
                <c:pt idx="5">
                  <c:v>2.4530798288850768</c:v>
                </c:pt>
                <c:pt idx="6">
                  <c:v>1.241978505333678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83A8-4758-B5BE-3E1E5A47FE77}"/>
            </c:ext>
          </c:extLst>
        </c:ser>
        <c:ser>
          <c:idx val="6"/>
          <c:order val="6"/>
          <c:tx>
            <c:strRef>
              <c:f>THGsek!$B$65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THGsek!$C$65:$I$65</c:f>
              <c:numCache>
                <c:formatCode>0.0</c:formatCode>
                <c:ptCount val="7"/>
                <c:pt idx="0">
                  <c:v>0</c:v>
                </c:pt>
                <c:pt idx="1">
                  <c:v>1.3306277842130907</c:v>
                </c:pt>
                <c:pt idx="2">
                  <c:v>1.7467173638782085</c:v>
                </c:pt>
                <c:pt idx="3">
                  <c:v>1.4332968664098595</c:v>
                </c:pt>
                <c:pt idx="4">
                  <c:v>4.1915950809173923</c:v>
                </c:pt>
                <c:pt idx="5">
                  <c:v>3.3395470524235726</c:v>
                </c:pt>
                <c:pt idx="6">
                  <c:v>2.6253235748224801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83A8-4758-B5BE-3E1E5A47FE77}"/>
            </c:ext>
          </c:extLst>
        </c:ser>
        <c:ser>
          <c:idx val="7"/>
          <c:order val="7"/>
          <c:tx>
            <c:strRef>
              <c:f>THGsek!$B$66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THGsek!$C$66:$I$66</c:f>
              <c:numCache>
                <c:formatCode>0.0</c:formatCode>
                <c:ptCount val="7"/>
                <c:pt idx="0">
                  <c:v>0</c:v>
                </c:pt>
                <c:pt idx="1">
                  <c:v>1.308327330138729</c:v>
                </c:pt>
                <c:pt idx="2">
                  <c:v>1.9179563520678682</c:v>
                </c:pt>
                <c:pt idx="3">
                  <c:v>3.651930329973089</c:v>
                </c:pt>
                <c:pt idx="4">
                  <c:v>4.0353833734111335</c:v>
                </c:pt>
                <c:pt idx="5">
                  <c:v>1.0753219811540666</c:v>
                </c:pt>
                <c:pt idx="6">
                  <c:v>0.73696881542943782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83A8-4758-B5BE-3E1E5A47FE77}"/>
            </c:ext>
          </c:extLst>
        </c:ser>
        <c:ser>
          <c:idx val="8"/>
          <c:order val="8"/>
          <c:tx>
            <c:strRef>
              <c:f>THGsek!$B$67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THGsek!$C$67:$I$67</c:f>
              <c:numCache>
                <c:formatCode>0.0</c:formatCode>
                <c:ptCount val="7"/>
                <c:pt idx="0">
                  <c:v>0</c:v>
                </c:pt>
                <c:pt idx="1">
                  <c:v>1.1468033023822766</c:v>
                </c:pt>
                <c:pt idx="2">
                  <c:v>2.0019136316805271</c:v>
                </c:pt>
                <c:pt idx="3">
                  <c:v>2.1060371494924848</c:v>
                </c:pt>
                <c:pt idx="4">
                  <c:v>1.1326678763495104</c:v>
                </c:pt>
                <c:pt idx="5">
                  <c:v>3.4435333441053873E-2</c:v>
                </c:pt>
                <c:pt idx="6">
                  <c:v>-5.3109887631115515E-2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83A8-4758-B5BE-3E1E5A47FE77}"/>
            </c:ext>
          </c:extLst>
        </c:ser>
        <c:ser>
          <c:idx val="9"/>
          <c:order val="9"/>
          <c:tx>
            <c:strRef>
              <c:f>THGsek!$B$68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THGsek!$C$68:$I$68</c:f>
              <c:numCache>
                <c:formatCode>0.0</c:formatCode>
                <c:ptCount val="7"/>
                <c:pt idx="0">
                  <c:v>0</c:v>
                </c:pt>
                <c:pt idx="1">
                  <c:v>1.3621686727242133</c:v>
                </c:pt>
                <c:pt idx="2">
                  <c:v>1.7467173638782085</c:v>
                </c:pt>
                <c:pt idx="3">
                  <c:v>4.4692286436781457</c:v>
                </c:pt>
                <c:pt idx="4">
                  <c:v>6.8901309575537288</c:v>
                </c:pt>
                <c:pt idx="5">
                  <c:v>2.139278673746146</c:v>
                </c:pt>
                <c:pt idx="6">
                  <c:v>1.0731764659209471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83A8-4758-B5BE-3E1E5A47FE77}"/>
            </c:ext>
          </c:extLst>
        </c:ser>
        <c:ser>
          <c:idx val="10"/>
          <c:order val="10"/>
          <c:tx>
            <c:strRef>
              <c:f>THGsek!$B$69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THGsek!$C$69:$I$69</c:f>
              <c:numCache>
                <c:formatCode>0.0</c:formatCode>
                <c:ptCount val="7"/>
                <c:pt idx="0">
                  <c:v>0</c:v>
                </c:pt>
                <c:pt idx="1">
                  <c:v>1.308327330138729</c:v>
                </c:pt>
                <c:pt idx="2">
                  <c:v>1.6876733783247642</c:v>
                </c:pt>
                <c:pt idx="3">
                  <c:v>9.3086626576390064</c:v>
                </c:pt>
                <c:pt idx="4">
                  <c:v>13.845715699225776</c:v>
                </c:pt>
                <c:pt idx="5">
                  <c:v>12.496656733616748</c:v>
                </c:pt>
                <c:pt idx="6">
                  <c:v>7.5187795231728805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83A8-4758-B5BE-3E1E5A47FE77}"/>
            </c:ext>
          </c:extLst>
        </c:ser>
        <c:ser>
          <c:idx val="11"/>
          <c:order val="11"/>
          <c:tx>
            <c:strRef>
              <c:f>THGsek!$B$70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THGsek!$C$70:$I$70</c:f>
              <c:numCache>
                <c:formatCode>0.0</c:formatCode>
                <c:ptCount val="7"/>
                <c:pt idx="0">
                  <c:v>0</c:v>
                </c:pt>
                <c:pt idx="1">
                  <c:v>1.3034876222970755</c:v>
                </c:pt>
                <c:pt idx="2">
                  <c:v>1.7902046021203304</c:v>
                </c:pt>
                <c:pt idx="3">
                  <c:v>10.163532706253591</c:v>
                </c:pt>
                <c:pt idx="4">
                  <c:v>15.882047094772931</c:v>
                </c:pt>
                <c:pt idx="5">
                  <c:v>8.269845895532967</c:v>
                </c:pt>
                <c:pt idx="6">
                  <c:v>5.6353168049295759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83A8-4758-B5BE-3E1E5A47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THGsek!$B$74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THGsek!$C$74:$I$74</c:f>
              <c:numCache>
                <c:formatCode>0.0</c:formatCode>
                <c:ptCount val="7"/>
                <c:pt idx="0">
                  <c:v>0</c:v>
                </c:pt>
                <c:pt idx="1">
                  <c:v>1.9306363707251044</c:v>
                </c:pt>
                <c:pt idx="2">
                  <c:v>1.9330613841534583</c:v>
                </c:pt>
                <c:pt idx="3">
                  <c:v>1.793019221201859</c:v>
                </c:pt>
                <c:pt idx="4">
                  <c:v>1.565780142644956</c:v>
                </c:pt>
                <c:pt idx="5">
                  <c:v>1.5639422339226585</c:v>
                </c:pt>
                <c:pt idx="6">
                  <c:v>1.5639418227947179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2AD1-4E84-B44E-CFB9393F4092}"/>
            </c:ext>
          </c:extLst>
        </c:ser>
        <c:ser>
          <c:idx val="1"/>
          <c:order val="1"/>
          <c:tx>
            <c:strRef>
              <c:f>THGsek!$B$75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THGsek!$C$75:$I$75</c:f>
              <c:numCache>
                <c:formatCode>0.0</c:formatCode>
                <c:ptCount val="7"/>
                <c:pt idx="0">
                  <c:v>0</c:v>
                </c:pt>
                <c:pt idx="1">
                  <c:v>1.8270953272914812</c:v>
                </c:pt>
                <c:pt idx="2">
                  <c:v>1.7946802742747456</c:v>
                </c:pt>
                <c:pt idx="3">
                  <c:v>0.42521200643852852</c:v>
                </c:pt>
                <c:pt idx="4">
                  <c:v>-0.37132245219753757</c:v>
                </c:pt>
                <c:pt idx="5">
                  <c:v>-1.085217478393163</c:v>
                </c:pt>
                <c:pt idx="6">
                  <c:v>-1.1264057784197994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2AD1-4E84-B44E-CFB9393F4092}"/>
            </c:ext>
          </c:extLst>
        </c:ser>
        <c:ser>
          <c:idx val="2"/>
          <c:order val="2"/>
          <c:tx>
            <c:strRef>
              <c:f>THGsek!$B$76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THGsek!$C$76:$I$76</c:f>
              <c:numCache>
                <c:formatCode>0.0</c:formatCode>
                <c:ptCount val="7"/>
                <c:pt idx="0">
                  <c:v>0</c:v>
                </c:pt>
                <c:pt idx="1">
                  <c:v>1.9306363707251044</c:v>
                </c:pt>
                <c:pt idx="2">
                  <c:v>1.9295648673497869</c:v>
                </c:pt>
                <c:pt idx="3">
                  <c:v>1.7847238390827231</c:v>
                </c:pt>
                <c:pt idx="4">
                  <c:v>1.5643384418933424</c:v>
                </c:pt>
                <c:pt idx="5">
                  <c:v>1.5643728007262434</c:v>
                </c:pt>
                <c:pt idx="6">
                  <c:v>1.5643728007262434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2AD1-4E84-B44E-CFB9393F4092}"/>
            </c:ext>
          </c:extLst>
        </c:ser>
        <c:ser>
          <c:idx val="3"/>
          <c:order val="3"/>
          <c:tx>
            <c:strRef>
              <c:f>THGsek!$B$77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THGsek!$C$77:$I$77</c:f>
              <c:numCache>
                <c:formatCode>0.0</c:formatCode>
                <c:ptCount val="7"/>
                <c:pt idx="0">
                  <c:v>0</c:v>
                </c:pt>
                <c:pt idx="1">
                  <c:v>1.8270953272914812</c:v>
                </c:pt>
                <c:pt idx="2">
                  <c:v>1.8475335594045248</c:v>
                </c:pt>
                <c:pt idx="3">
                  <c:v>-0.98111208413366957</c:v>
                </c:pt>
                <c:pt idx="4">
                  <c:v>-1.6482392530159573</c:v>
                </c:pt>
                <c:pt idx="5">
                  <c:v>-1.7455549571069895</c:v>
                </c:pt>
                <c:pt idx="6">
                  <c:v>-1.7967286247898264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2AD1-4E84-B44E-CFB9393F4092}"/>
            </c:ext>
          </c:extLst>
        </c:ser>
        <c:ser>
          <c:idx val="4"/>
          <c:order val="4"/>
          <c:tx>
            <c:strRef>
              <c:f>THGsek!$B$78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THGsek!$C$78:$I$78</c:f>
              <c:numCache>
                <c:formatCode>0.0</c:formatCode>
                <c:ptCount val="7"/>
                <c:pt idx="0">
                  <c:v>0</c:v>
                </c:pt>
                <c:pt idx="1">
                  <c:v>1.9590984201830692</c:v>
                </c:pt>
                <c:pt idx="2">
                  <c:v>1.9640785484943282</c:v>
                </c:pt>
                <c:pt idx="3">
                  <c:v>2.0284308619282303</c:v>
                </c:pt>
                <c:pt idx="4">
                  <c:v>2.3061253676738178</c:v>
                </c:pt>
                <c:pt idx="5">
                  <c:v>0.74837909495707389</c:v>
                </c:pt>
                <c:pt idx="6">
                  <c:v>0.51803011161334411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2AD1-4E84-B44E-CFB9393F4092}"/>
            </c:ext>
          </c:extLst>
        </c:ser>
        <c:ser>
          <c:idx val="5"/>
          <c:order val="5"/>
          <c:tx>
            <c:strRef>
              <c:f>THGsek!$B$79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THGsek!$C$79:$I$79</c:f>
              <c:numCache>
                <c:formatCode>0.0</c:formatCode>
                <c:ptCount val="7"/>
                <c:pt idx="0">
                  <c:v>0</c:v>
                </c:pt>
                <c:pt idx="1">
                  <c:v>1.9306363707251044</c:v>
                </c:pt>
                <c:pt idx="2">
                  <c:v>1.9295648673497869</c:v>
                </c:pt>
                <c:pt idx="3">
                  <c:v>2.1769332569182303</c:v>
                </c:pt>
                <c:pt idx="4">
                  <c:v>2.954756164458197</c:v>
                </c:pt>
                <c:pt idx="5">
                  <c:v>1.6957416741741773</c:v>
                </c:pt>
                <c:pt idx="6">
                  <c:v>1.5629244951183512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2AD1-4E84-B44E-CFB9393F4092}"/>
            </c:ext>
          </c:extLst>
        </c:ser>
        <c:ser>
          <c:idx val="6"/>
          <c:order val="6"/>
          <c:tx>
            <c:strRef>
              <c:f>THGsek!$B$80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THGsek!$C$80:$I$80</c:f>
              <c:numCache>
                <c:formatCode>0.0</c:formatCode>
                <c:ptCount val="7"/>
                <c:pt idx="0">
                  <c:v>0</c:v>
                </c:pt>
                <c:pt idx="1">
                  <c:v>1.9449315335932851</c:v>
                </c:pt>
                <c:pt idx="2">
                  <c:v>1.9640785484943282</c:v>
                </c:pt>
                <c:pt idx="3">
                  <c:v>1.579216482648842</c:v>
                </c:pt>
                <c:pt idx="4">
                  <c:v>2.0228069009396932</c:v>
                </c:pt>
                <c:pt idx="5">
                  <c:v>0.95903947473245776</c:v>
                </c:pt>
                <c:pt idx="6">
                  <c:v>0.59764921178308228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2AD1-4E84-B44E-CFB9393F4092}"/>
            </c:ext>
          </c:extLst>
        </c:ser>
        <c:ser>
          <c:idx val="7"/>
          <c:order val="7"/>
          <c:tx>
            <c:strRef>
              <c:f>THGsek!$B$81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THGsek!$C$81:$I$81</c:f>
              <c:numCache>
                <c:formatCode>0.0</c:formatCode>
                <c:ptCount val="7"/>
                <c:pt idx="0">
                  <c:v>0</c:v>
                </c:pt>
                <c:pt idx="1">
                  <c:v>1.9306363707251044</c:v>
                </c:pt>
                <c:pt idx="2">
                  <c:v>2.0952653612762404</c:v>
                </c:pt>
                <c:pt idx="3">
                  <c:v>3.1881038794735939</c:v>
                </c:pt>
                <c:pt idx="4">
                  <c:v>3.4975389658003833</c:v>
                </c:pt>
                <c:pt idx="5">
                  <c:v>1.7812157384763601</c:v>
                </c:pt>
                <c:pt idx="6">
                  <c:v>1.5643226835246749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2AD1-4E84-B44E-CFB9393F4092}"/>
            </c:ext>
          </c:extLst>
        </c:ser>
        <c:ser>
          <c:idx val="8"/>
          <c:order val="8"/>
          <c:tx>
            <c:strRef>
              <c:f>THGsek!$B$82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THGsek!$C$82:$I$82</c:f>
              <c:numCache>
                <c:formatCode>0.0</c:formatCode>
                <c:ptCount val="7"/>
                <c:pt idx="0">
                  <c:v>0</c:v>
                </c:pt>
                <c:pt idx="1">
                  <c:v>1.8270953272914812</c:v>
                </c:pt>
                <c:pt idx="2">
                  <c:v>2.1916885389234846</c:v>
                </c:pt>
                <c:pt idx="3">
                  <c:v>-0.23215418513782771</c:v>
                </c:pt>
                <c:pt idx="4">
                  <c:v>-1.1638421792217708</c:v>
                </c:pt>
                <c:pt idx="5">
                  <c:v>-1.6970908930942079</c:v>
                </c:pt>
                <c:pt idx="6">
                  <c:v>-1.7967718542420961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2AD1-4E84-B44E-CFB9393F4092}"/>
            </c:ext>
          </c:extLst>
        </c:ser>
        <c:ser>
          <c:idx val="9"/>
          <c:order val="9"/>
          <c:tx>
            <c:strRef>
              <c:f>THGsek!$B$83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THGsek!$C$83:$I$83</c:f>
              <c:numCache>
                <c:formatCode>0.0</c:formatCode>
                <c:ptCount val="7"/>
                <c:pt idx="0">
                  <c:v>0</c:v>
                </c:pt>
                <c:pt idx="1">
                  <c:v>1.9651500518696456</c:v>
                </c:pt>
                <c:pt idx="2">
                  <c:v>1.9640785484943282</c:v>
                </c:pt>
                <c:pt idx="3">
                  <c:v>3.5372515937648235</c:v>
                </c:pt>
                <c:pt idx="4">
                  <c:v>5.0240621010624578</c:v>
                </c:pt>
                <c:pt idx="5">
                  <c:v>1.3695900564105365</c:v>
                </c:pt>
                <c:pt idx="6">
                  <c:v>0.66921925136451188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2AD1-4E84-B44E-CFB9393F4092}"/>
            </c:ext>
          </c:extLst>
        </c:ser>
        <c:ser>
          <c:idx val="10"/>
          <c:order val="10"/>
          <c:tx>
            <c:strRef>
              <c:f>THGsek!$B$84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THGsek!$C$84:$I$84</c:f>
              <c:numCache>
                <c:formatCode>0.0</c:formatCode>
                <c:ptCount val="7"/>
                <c:pt idx="0">
                  <c:v>0</c:v>
                </c:pt>
                <c:pt idx="1">
                  <c:v>1.9306363707251044</c:v>
                </c:pt>
                <c:pt idx="2">
                  <c:v>1.9474875721557856</c:v>
                </c:pt>
                <c:pt idx="3">
                  <c:v>3.6192264186824223</c:v>
                </c:pt>
                <c:pt idx="4">
                  <c:v>4.7274523773873138</c:v>
                </c:pt>
                <c:pt idx="5">
                  <c:v>1.9879710303775546</c:v>
                </c:pt>
                <c:pt idx="6">
                  <c:v>1.5660316651892658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2AD1-4E84-B44E-CFB9393F4092}"/>
            </c:ext>
          </c:extLst>
        </c:ser>
        <c:ser>
          <c:idx val="11"/>
          <c:order val="11"/>
          <c:tx>
            <c:strRef>
              <c:f>THGsek!$B$85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THGsek!$C$85:$I$85</c:f>
              <c:numCache>
                <c:formatCode>0.0</c:formatCode>
                <c:ptCount val="7"/>
                <c:pt idx="0">
                  <c:v>0</c:v>
                </c:pt>
                <c:pt idx="1">
                  <c:v>1.9275339939035316</c:v>
                </c:pt>
                <c:pt idx="2">
                  <c:v>1.9813353890665986</c:v>
                </c:pt>
                <c:pt idx="3">
                  <c:v>5.1245379139370071</c:v>
                </c:pt>
                <c:pt idx="4">
                  <c:v>7.9540669522276897</c:v>
                </c:pt>
                <c:pt idx="5">
                  <c:v>2.7955955710264178</c:v>
                </c:pt>
                <c:pt idx="6">
                  <c:v>1.904409949362609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2AD1-4E84-B44E-CFB9393F4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EEVet!$B$126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EEVet!$C$126:$I$126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2.2446791132068018</c:v>
                </c:pt>
                <c:pt idx="3">
                  <c:v>2.9631511340436458</c:v>
                </c:pt>
                <c:pt idx="4">
                  <c:v>3.5585073800543299</c:v>
                </c:pt>
                <c:pt idx="5">
                  <c:v>3.8376814263686123</c:v>
                </c:pt>
                <c:pt idx="6">
                  <c:v>3.4745338002141946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76C0-41AD-A9BA-8F6D7EFC8C89}"/>
            </c:ext>
          </c:extLst>
        </c:ser>
        <c:ser>
          <c:idx val="1"/>
          <c:order val="1"/>
          <c:tx>
            <c:strRef>
              <c:f>EEVet!$B$127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EEVet!$C$127:$I$127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2.227090366523119</c:v>
                </c:pt>
                <c:pt idx="3">
                  <c:v>2.8646463154242459</c:v>
                </c:pt>
                <c:pt idx="4">
                  <c:v>3.3710751265664585</c:v>
                </c:pt>
                <c:pt idx="5">
                  <c:v>3.4421737047083441</c:v>
                </c:pt>
                <c:pt idx="6">
                  <c:v>2.9673467492337982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76C0-41AD-A9BA-8F6D7EFC8C89}"/>
            </c:ext>
          </c:extLst>
        </c:ser>
        <c:ser>
          <c:idx val="2"/>
          <c:order val="2"/>
          <c:tx>
            <c:strRef>
              <c:f>EEVet!$B$128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EEVet!$C$128:$I$128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2.340170406485111</c:v>
                </c:pt>
                <c:pt idx="3">
                  <c:v>3.4610796365135168</c:v>
                </c:pt>
                <c:pt idx="4">
                  <c:v>4.5195365422581411</c:v>
                </c:pt>
                <c:pt idx="5">
                  <c:v>7.3393830311457053</c:v>
                </c:pt>
                <c:pt idx="6">
                  <c:v>8.5171371348522769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76C0-41AD-A9BA-8F6D7EFC8C89}"/>
            </c:ext>
          </c:extLst>
        </c:ser>
        <c:ser>
          <c:idx val="3"/>
          <c:order val="3"/>
          <c:tx>
            <c:strRef>
              <c:f>EEVet!$B$129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EEVet!$C$129:$I$129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2.3488707472462558</c:v>
                </c:pt>
                <c:pt idx="3">
                  <c:v>3.5181218043501903</c:v>
                </c:pt>
                <c:pt idx="4">
                  <c:v>4.6429468216352117</c:v>
                </c:pt>
                <c:pt idx="5">
                  <c:v>7.7222323528360377</c:v>
                </c:pt>
                <c:pt idx="6">
                  <c:v>9.0485062237588458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76C0-41AD-A9BA-8F6D7EFC8C89}"/>
            </c:ext>
          </c:extLst>
        </c:ser>
        <c:ser>
          <c:idx val="4"/>
          <c:order val="4"/>
          <c:tx>
            <c:strRef>
              <c:f>EEVet!$B$130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EEVet!$C$130:$I$130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2.343783200379268</c:v>
                </c:pt>
                <c:pt idx="3">
                  <c:v>3.4723953143057638</c:v>
                </c:pt>
                <c:pt idx="4">
                  <c:v>4.5386523220138164</c:v>
                </c:pt>
                <c:pt idx="5">
                  <c:v>7.388962231878609</c:v>
                </c:pt>
                <c:pt idx="6">
                  <c:v>8.590342490490297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76C0-41AD-A9BA-8F6D7EFC8C89}"/>
            </c:ext>
          </c:extLst>
        </c:ser>
        <c:ser>
          <c:idx val="5"/>
          <c:order val="5"/>
          <c:tx>
            <c:strRef>
              <c:f>EEVet!$B$131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EEVet!$C$131:$I$131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2.0975001722896947</c:v>
                </c:pt>
                <c:pt idx="3">
                  <c:v>2.5587665317261932</c:v>
                </c:pt>
                <c:pt idx="4">
                  <c:v>2.9199220423630576</c:v>
                </c:pt>
                <c:pt idx="5">
                  <c:v>3.008116880649331</c:v>
                </c:pt>
                <c:pt idx="6">
                  <c:v>2.5423492600257198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76C0-41AD-A9BA-8F6D7EFC8C89}"/>
            </c:ext>
          </c:extLst>
        </c:ser>
        <c:ser>
          <c:idx val="6"/>
          <c:order val="6"/>
          <c:tx>
            <c:strRef>
              <c:f>EEVet!$B$132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EEVet!$C$132:$I$132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2.0988497242770148</c:v>
                </c:pt>
                <c:pt idx="3">
                  <c:v>2.5625139193793647</c:v>
                </c:pt>
                <c:pt idx="4">
                  <c:v>2.9255089243337031</c:v>
                </c:pt>
                <c:pt idx="5">
                  <c:v>3.0178893940890812</c:v>
                </c:pt>
                <c:pt idx="6">
                  <c:v>2.5538890553994089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76C0-41AD-A9BA-8F6D7EFC8C89}"/>
            </c:ext>
          </c:extLst>
        </c:ser>
        <c:ser>
          <c:idx val="7"/>
          <c:order val="7"/>
          <c:tx>
            <c:strRef>
              <c:f>EEVet!$B$133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EEVet!$C$133:$I$133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2.447715977636284</c:v>
                </c:pt>
                <c:pt idx="3">
                  <c:v>3.5166071186957089</c:v>
                </c:pt>
                <c:pt idx="4">
                  <c:v>4.5532625980186889</c:v>
                </c:pt>
                <c:pt idx="5">
                  <c:v>5.6247073010384439</c:v>
                </c:pt>
                <c:pt idx="6">
                  <c:v>5.6963266539740847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76C0-41AD-A9BA-8F6D7EFC8C89}"/>
            </c:ext>
          </c:extLst>
        </c:ser>
        <c:ser>
          <c:idx val="8"/>
          <c:order val="8"/>
          <c:tx>
            <c:strRef>
              <c:f>EEVet!$B$134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EEVet!$C$134:$I$134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2.4632301062264483</c:v>
                </c:pt>
                <c:pt idx="3">
                  <c:v>3.5827219372294534</c:v>
                </c:pt>
                <c:pt idx="4">
                  <c:v>4.686779447670447</c:v>
                </c:pt>
                <c:pt idx="5">
                  <c:v>5.8705169089042331</c:v>
                </c:pt>
                <c:pt idx="6">
                  <c:v>5.9575635859053797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76C0-41AD-A9BA-8F6D7EFC8C89}"/>
            </c:ext>
          </c:extLst>
        </c:ser>
        <c:ser>
          <c:idx val="9"/>
          <c:order val="9"/>
          <c:tx>
            <c:strRef>
              <c:f>EEVet!$B$135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EEVet!$C$135:$I$135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2.4532707595684617</c:v>
                </c:pt>
                <c:pt idx="3">
                  <c:v>3.5351109960631764</c:v>
                </c:pt>
                <c:pt idx="4">
                  <c:v>4.5854220141144415</c:v>
                </c:pt>
                <c:pt idx="5">
                  <c:v>5.6943755151047259</c:v>
                </c:pt>
                <c:pt idx="6">
                  <c:v>5.7878093096171614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76C0-41AD-A9BA-8F6D7EFC8C89}"/>
            </c:ext>
          </c:extLst>
        </c:ser>
        <c:ser>
          <c:idx val="10"/>
          <c:order val="10"/>
          <c:tx>
            <c:strRef>
              <c:f>EEVet!$B$136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EEVet!$C$136:$I$136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2.3894059596244293</c:v>
                </c:pt>
                <c:pt idx="3">
                  <c:v>3.5716698245100726</c:v>
                </c:pt>
                <c:pt idx="4">
                  <c:v>4.5702858264729258</c:v>
                </c:pt>
                <c:pt idx="5">
                  <c:v>4.5278541384281743</c:v>
                </c:pt>
                <c:pt idx="6">
                  <c:v>3.618937478635543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76C0-41AD-A9BA-8F6D7EFC8C89}"/>
            </c:ext>
          </c:extLst>
        </c:ser>
        <c:ser>
          <c:idx val="11"/>
          <c:order val="11"/>
          <c:tx>
            <c:strRef>
              <c:f>EEVet!$B$137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EEVet!$C$137:$I$137</c:f>
              <c:numCache>
                <c:formatCode>0.0</c:formatCode>
                <c:ptCount val="7"/>
                <c:pt idx="0">
                  <c:v>1.45</c:v>
                </c:pt>
                <c:pt idx="1">
                  <c:v>2.63</c:v>
                </c:pt>
                <c:pt idx="2">
                  <c:v>2.3934091698953983</c:v>
                </c:pt>
                <c:pt idx="3">
                  <c:v>3.580615372101895</c:v>
                </c:pt>
                <c:pt idx="4">
                  <c:v>4.5842697548908147</c:v>
                </c:pt>
                <c:pt idx="5">
                  <c:v>4.5357021150677346</c:v>
                </c:pt>
                <c:pt idx="6">
                  <c:v>3.6273772583367245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6C0-41AD-A9BA-8F6D7EFC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THGsek!$B$209</c:f>
              <c:strCache>
                <c:ptCount val="1"/>
                <c:pt idx="0">
                  <c:v>SSP0-SPA0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THGsek!$C$209:$I$209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30.7825682710024</c:v>
                </c:pt>
                <c:pt idx="3">
                  <c:v>16.463677289892285</c:v>
                </c:pt>
                <c:pt idx="4">
                  <c:v>12.340596039978823</c:v>
                </c:pt>
                <c:pt idx="5">
                  <c:v>9.2368856147146303</c:v>
                </c:pt>
                <c:pt idx="6">
                  <c:v>6.5515485868930696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3F6-4337-9C08-8A0592904DBE}"/>
            </c:ext>
          </c:extLst>
        </c:ser>
        <c:ser>
          <c:idx val="1"/>
          <c:order val="1"/>
          <c:tx>
            <c:strRef>
              <c:f>THGsek!$B$210</c:f>
              <c:strCache>
                <c:ptCount val="1"/>
                <c:pt idx="0">
                  <c:v>SSP0-SPA2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THGsek!$C$210:$I$210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25.541397911091572</c:v>
                </c:pt>
                <c:pt idx="3">
                  <c:v>11.543644049452684</c:v>
                </c:pt>
                <c:pt idx="4">
                  <c:v>7.7284806612024033</c:v>
                </c:pt>
                <c:pt idx="5">
                  <c:v>3.8165755835700446</c:v>
                </c:pt>
                <c:pt idx="6">
                  <c:v>1.5573000344533547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3F6-4337-9C08-8A0592904DBE}"/>
            </c:ext>
          </c:extLst>
        </c:ser>
        <c:ser>
          <c:idx val="2"/>
          <c:order val="2"/>
          <c:tx>
            <c:strRef>
              <c:f>THGsek!$B$211</c:f>
              <c:strCache>
                <c:ptCount val="1"/>
                <c:pt idx="0">
                  <c:v>SSP1-SPA0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THGsek!$C$211:$I$211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33.17139512306418</c:v>
                </c:pt>
                <c:pt idx="3">
                  <c:v>19.667482979995611</c:v>
                </c:pt>
                <c:pt idx="4">
                  <c:v>15.819512598172789</c:v>
                </c:pt>
                <c:pt idx="5">
                  <c:v>14.348956525207592</c:v>
                </c:pt>
                <c:pt idx="6">
                  <c:v>12.585178621179825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3F6-4337-9C08-8A0592904DBE}"/>
            </c:ext>
          </c:extLst>
        </c:ser>
        <c:ser>
          <c:idx val="3"/>
          <c:order val="3"/>
          <c:tx>
            <c:strRef>
              <c:f>THGsek!$B$212</c:f>
              <c:strCache>
                <c:ptCount val="1"/>
                <c:pt idx="0">
                  <c:v>SSP1-SPA1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THGsek!$C$212:$I$212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22.44040290830841</c:v>
                </c:pt>
                <c:pt idx="3">
                  <c:v>9.1303349447330504</c:v>
                </c:pt>
                <c:pt idx="4">
                  <c:v>6.2426915667492073</c:v>
                </c:pt>
                <c:pt idx="5">
                  <c:v>4.3867687104477087</c:v>
                </c:pt>
                <c:pt idx="6">
                  <c:v>2.8661069518851141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3F6-4337-9C08-8A0592904DBE}"/>
            </c:ext>
          </c:extLst>
        </c:ser>
        <c:ser>
          <c:idx val="4"/>
          <c:order val="4"/>
          <c:tx>
            <c:strRef>
              <c:f>THGsek!$B$213</c:f>
              <c:strCache>
                <c:ptCount val="1"/>
                <c:pt idx="0">
                  <c:v>SSP1-SPA3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THGsek!$C$213:$I$213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37.035440528759189</c:v>
                </c:pt>
                <c:pt idx="3">
                  <c:v>23.172216488011216</c:v>
                </c:pt>
                <c:pt idx="4">
                  <c:v>20.672420029148789</c:v>
                </c:pt>
                <c:pt idx="5">
                  <c:v>15.470450212050604</c:v>
                </c:pt>
                <c:pt idx="6">
                  <c:v>13.120767190875444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3F6-4337-9C08-8A0592904DBE}"/>
            </c:ext>
          </c:extLst>
        </c:ser>
        <c:ser>
          <c:idx val="5"/>
          <c:order val="5"/>
          <c:tx>
            <c:strRef>
              <c:f>THGsek!$B$214</c:f>
              <c:strCache>
                <c:ptCount val="1"/>
                <c:pt idx="0">
                  <c:v>SSP3-SPA0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THGsek!$C$214:$I$214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36.862443866899866</c:v>
                </c:pt>
                <c:pt idx="3">
                  <c:v>30.087740587099226</c:v>
                </c:pt>
                <c:pt idx="4">
                  <c:v>29.852173465663949</c:v>
                </c:pt>
                <c:pt idx="5">
                  <c:v>16.685057158548737</c:v>
                </c:pt>
                <c:pt idx="6">
                  <c:v>14.666763986967705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3F6-4337-9C08-8A0592904DBE}"/>
            </c:ext>
          </c:extLst>
        </c:ser>
        <c:ser>
          <c:idx val="6"/>
          <c:order val="6"/>
          <c:tx>
            <c:strRef>
              <c:f>THGsek!$B$215</c:f>
              <c:strCache>
                <c:ptCount val="1"/>
                <c:pt idx="0">
                  <c:v>SSP3-SPA3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THGsek!$C$215:$I$215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40.74177283398663</c:v>
                </c:pt>
                <c:pt idx="3">
                  <c:v>30.830119860878153</c:v>
                </c:pt>
                <c:pt idx="4">
                  <c:v>28.814943915643365</c:v>
                </c:pt>
                <c:pt idx="5">
                  <c:v>19.626366962958247</c:v>
                </c:pt>
                <c:pt idx="6">
                  <c:v>17.826304834982629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3F6-4337-9C08-8A0592904DBE}"/>
            </c:ext>
          </c:extLst>
        </c:ser>
        <c:ser>
          <c:idx val="7"/>
          <c:order val="7"/>
          <c:tx>
            <c:strRef>
              <c:f>THGsek!$B$216</c:f>
              <c:strCache>
                <c:ptCount val="1"/>
                <c:pt idx="0">
                  <c:v>SSP4-SPA0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THGsek!$C$216:$I$216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38.322815014260307</c:v>
                </c:pt>
                <c:pt idx="3">
                  <c:v>27.011126819882925</c:v>
                </c:pt>
                <c:pt idx="4">
                  <c:v>23.186009519028438</c:v>
                </c:pt>
                <c:pt idx="5">
                  <c:v>14.320175750011856</c:v>
                </c:pt>
                <c:pt idx="6">
                  <c:v>11.721484881416288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3F6-4337-9C08-8A0592904DBE}"/>
            </c:ext>
          </c:extLst>
        </c:ser>
        <c:ser>
          <c:idx val="8"/>
          <c:order val="8"/>
          <c:tx>
            <c:strRef>
              <c:f>THGsek!$B$217</c:f>
              <c:strCache>
                <c:ptCount val="1"/>
                <c:pt idx="0">
                  <c:v>SSP4-SPA1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THGsek!$C$217:$I$217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25.334714165803259</c:v>
                </c:pt>
                <c:pt idx="3">
                  <c:v>11.434692537952133</c:v>
                </c:pt>
                <c:pt idx="4">
                  <c:v>7.883899319338223</c:v>
                </c:pt>
                <c:pt idx="5">
                  <c:v>3.8109744507470209</c:v>
                </c:pt>
                <c:pt idx="6">
                  <c:v>2.2313589087807211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3F6-4337-9C08-8A0592904DBE}"/>
            </c:ext>
          </c:extLst>
        </c:ser>
        <c:ser>
          <c:idx val="9"/>
          <c:order val="9"/>
          <c:tx>
            <c:strRef>
              <c:f>THGsek!$B$218</c:f>
              <c:strCache>
                <c:ptCount val="1"/>
                <c:pt idx="0">
                  <c:v>SSP4-SPA3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THGsek!$C$218:$I$218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41.921970629634608</c:v>
                </c:pt>
                <c:pt idx="3">
                  <c:v>30.721722416529243</c:v>
                </c:pt>
                <c:pt idx="4">
                  <c:v>30.031188768914145</c:v>
                </c:pt>
                <c:pt idx="5">
                  <c:v>16.721384635800668</c:v>
                </c:pt>
                <c:pt idx="6">
                  <c:v>12.696079635069243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3F6-4337-9C08-8A0592904DBE}"/>
            </c:ext>
          </c:extLst>
        </c:ser>
        <c:ser>
          <c:idx val="10"/>
          <c:order val="10"/>
          <c:tx>
            <c:strRef>
              <c:f>THGsek!$B$219</c:f>
              <c:strCache>
                <c:ptCount val="1"/>
                <c:pt idx="0">
                  <c:v>SSP5-SPA0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THGsek!$C$219:$I$219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45.142189491875158</c:v>
                </c:pt>
                <c:pt idx="3">
                  <c:v>55.194756889351765</c:v>
                </c:pt>
                <c:pt idx="4">
                  <c:v>62.528098490665101</c:v>
                </c:pt>
                <c:pt idx="5">
                  <c:v>54.364055921955327</c:v>
                </c:pt>
                <c:pt idx="6">
                  <c:v>37.161340702790604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B3F6-4337-9C08-8A0592904DBE}"/>
            </c:ext>
          </c:extLst>
        </c:ser>
        <c:ser>
          <c:idx val="11"/>
          <c:order val="11"/>
          <c:tx>
            <c:strRef>
              <c:f>THGsek!$B$220</c:f>
              <c:strCache>
                <c:ptCount val="1"/>
                <c:pt idx="0">
                  <c:v>SSP5-SPA4</c:v>
                </c:pt>
              </c:strCache>
            </c:strRef>
          </c:tx>
          <c:marker>
            <c:symbol val="none"/>
          </c:marker>
          <c:xVal>
            <c:numRef>
              <c:f>THGsek!$C$43:$I$43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THGsek!$C$220:$I$220</c:f>
              <c:numCache>
                <c:formatCode>0.0</c:formatCode>
                <c:ptCount val="7"/>
                <c:pt idx="0">
                  <c:v>53.880551049004403</c:v>
                </c:pt>
                <c:pt idx="1">
                  <c:v>39.630802068328343</c:v>
                </c:pt>
                <c:pt idx="2">
                  <c:v>58.197694198163717</c:v>
                </c:pt>
                <c:pt idx="3">
                  <c:v>71.205484736829277</c:v>
                </c:pt>
                <c:pt idx="4">
                  <c:v>81.905974282814483</c:v>
                </c:pt>
                <c:pt idx="5">
                  <c:v>64.156092179013427</c:v>
                </c:pt>
                <c:pt idx="6">
                  <c:v>45.489233195200562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3F6-4337-9C08-8A0592904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EEVet!$B$141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EEVet!$C$141:$I$141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E04E-4BE9-926A-0E496F4E9110}"/>
            </c:ext>
          </c:extLst>
        </c:ser>
        <c:ser>
          <c:idx val="1"/>
          <c:order val="1"/>
          <c:tx>
            <c:strRef>
              <c:f>EEVet!$B$142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EEVet!$C$142:$I$142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1.0891715582526826</c:v>
                </c:pt>
                <c:pt idx="3">
                  <c:v>5.7364650033945193</c:v>
                </c:pt>
                <c:pt idx="4">
                  <c:v>4.780736034444006</c:v>
                </c:pt>
                <c:pt idx="5">
                  <c:v>3.2884063633313168</c:v>
                </c:pt>
                <c:pt idx="6">
                  <c:v>1.7317264486585762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E04E-4BE9-926A-0E496F4E9110}"/>
            </c:ext>
          </c:extLst>
        </c:ser>
        <c:ser>
          <c:idx val="2"/>
          <c:order val="2"/>
          <c:tx>
            <c:strRef>
              <c:f>EEVet!$B$143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EEVet!$C$143:$I$143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1.9277720308755986</c:v>
                </c:pt>
                <c:pt idx="3">
                  <c:v>5.1017105135724075</c:v>
                </c:pt>
                <c:pt idx="4">
                  <c:v>5.8436402775705876</c:v>
                </c:pt>
                <c:pt idx="5">
                  <c:v>6.9947881057894374</c:v>
                </c:pt>
                <c:pt idx="6">
                  <c:v>7.8202303621571723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E04E-4BE9-926A-0E496F4E9110}"/>
            </c:ext>
          </c:extLst>
        </c:ser>
        <c:ser>
          <c:idx val="3"/>
          <c:order val="3"/>
          <c:tx>
            <c:strRef>
              <c:f>EEVet!$B$144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EEVet!$C$144:$I$144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1.5825036456219892</c:v>
                </c:pt>
                <c:pt idx="3">
                  <c:v>11.030525837275109</c:v>
                </c:pt>
                <c:pt idx="4">
                  <c:v>12.127158192725249</c:v>
                </c:pt>
                <c:pt idx="5">
                  <c:v>15.135630144847974</c:v>
                </c:pt>
                <c:pt idx="6">
                  <c:v>17.439538364036959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E04E-4BE9-926A-0E496F4E9110}"/>
            </c:ext>
          </c:extLst>
        </c:ser>
        <c:ser>
          <c:idx val="4"/>
          <c:order val="4"/>
          <c:tx>
            <c:strRef>
              <c:f>EEVet!$B$145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EEVet!$C$145:$I$145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0.9512195817842789</c:v>
                </c:pt>
                <c:pt idx="3">
                  <c:v>1.9922650407146745</c:v>
                </c:pt>
                <c:pt idx="4">
                  <c:v>2.6498949077412464</c:v>
                </c:pt>
                <c:pt idx="5">
                  <c:v>2.8470783439137324</c:v>
                </c:pt>
                <c:pt idx="6">
                  <c:v>2.8528207490106783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E04E-4BE9-926A-0E496F4E9110}"/>
            </c:ext>
          </c:extLst>
        </c:ser>
        <c:ser>
          <c:idx val="5"/>
          <c:order val="5"/>
          <c:tx>
            <c:strRef>
              <c:f>EEVet!$B$146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EEVet!$C$146:$I$146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1.2724014071770702</c:v>
                </c:pt>
                <c:pt idx="3">
                  <c:v>2.6722505157428813</c:v>
                </c:pt>
                <c:pt idx="4">
                  <c:v>2.5017242270350928</c:v>
                </c:pt>
                <c:pt idx="5">
                  <c:v>1.8258803069076577</c:v>
                </c:pt>
                <c:pt idx="6">
                  <c:v>1.1940087932211845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E04E-4BE9-926A-0E496F4E9110}"/>
            </c:ext>
          </c:extLst>
        </c:ser>
        <c:ser>
          <c:idx val="6"/>
          <c:order val="6"/>
          <c:tx>
            <c:strRef>
              <c:f>EEVet!$B$147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EEVet!$C$147:$I$147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0.4486840128926905</c:v>
                </c:pt>
                <c:pt idx="3">
                  <c:v>0.55280579219236115</c:v>
                </c:pt>
                <c:pt idx="4">
                  <c:v>0.62833292640867899</c:v>
                </c:pt>
                <c:pt idx="5">
                  <c:v>0.56685234952306163</c:v>
                </c:pt>
                <c:pt idx="6">
                  <c:v>0.50372387461610735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E04E-4BE9-926A-0E496F4E9110}"/>
            </c:ext>
          </c:extLst>
        </c:ser>
        <c:ser>
          <c:idx val="7"/>
          <c:order val="7"/>
          <c:tx>
            <c:strRef>
              <c:f>EEVet!$B$148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EEVet!$C$148:$I$148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2.1985582640217554</c:v>
                </c:pt>
                <c:pt idx="3">
                  <c:v>6.4939474284681156</c:v>
                </c:pt>
                <c:pt idx="4">
                  <c:v>7.6629827333085316</c:v>
                </c:pt>
                <c:pt idx="5">
                  <c:v>9.9417691473599348</c:v>
                </c:pt>
                <c:pt idx="6">
                  <c:v>10.394117158470504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E04E-4BE9-926A-0E496F4E9110}"/>
            </c:ext>
          </c:extLst>
        </c:ser>
        <c:ser>
          <c:idx val="8"/>
          <c:order val="8"/>
          <c:tx>
            <c:strRef>
              <c:f>EEVet!$B$149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EEVet!$C$149:$I$149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1.8629515996014216</c:v>
                </c:pt>
                <c:pt idx="3">
                  <c:v>14.155131237152098</c:v>
                </c:pt>
                <c:pt idx="4">
                  <c:v>15.636257090011146</c:v>
                </c:pt>
                <c:pt idx="5">
                  <c:v>20.461967720124232</c:v>
                </c:pt>
                <c:pt idx="6">
                  <c:v>20.892965943504073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E04E-4BE9-926A-0E496F4E9110}"/>
            </c:ext>
          </c:extLst>
        </c:ser>
        <c:ser>
          <c:idx val="9"/>
          <c:order val="9"/>
          <c:tx>
            <c:strRef>
              <c:f>EEVet!$B$150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EEVet!$C$150:$I$150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1.0746873966893866</c:v>
                </c:pt>
                <c:pt idx="3">
                  <c:v>2.4099857300791681</c:v>
                </c:pt>
                <c:pt idx="4">
                  <c:v>3.4478691359787201</c:v>
                </c:pt>
                <c:pt idx="5">
                  <c:v>4.3717318683362949</c:v>
                </c:pt>
                <c:pt idx="6">
                  <c:v>4.7184374863232055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E04E-4BE9-926A-0E496F4E9110}"/>
            </c:ext>
          </c:extLst>
        </c:ser>
        <c:ser>
          <c:idx val="10"/>
          <c:order val="10"/>
          <c:tx>
            <c:strRef>
              <c:f>EEVet!$B$151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EEVet!$C$151:$I$151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1.728585825764551</c:v>
                </c:pt>
                <c:pt idx="3">
                  <c:v>4.9775976576241838</c:v>
                </c:pt>
                <c:pt idx="4">
                  <c:v>5.8082576597731199</c:v>
                </c:pt>
                <c:pt idx="5">
                  <c:v>6.0337363445556473</c:v>
                </c:pt>
                <c:pt idx="6">
                  <c:v>3.9200402715169256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E04E-4BE9-926A-0E496F4E9110}"/>
            </c:ext>
          </c:extLst>
        </c:ser>
        <c:ser>
          <c:idx val="11"/>
          <c:order val="11"/>
          <c:tx>
            <c:strRef>
              <c:f>EEVet!$B$152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EEVet!$C$152:$I$152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0.76748099915588786</c:v>
                </c:pt>
                <c:pt idx="3">
                  <c:v>1.2717944221346731</c:v>
                </c:pt>
                <c:pt idx="4">
                  <c:v>1.6702297415799661</c:v>
                </c:pt>
                <c:pt idx="5">
                  <c:v>2.8611195403024512</c:v>
                </c:pt>
                <c:pt idx="6">
                  <c:v>1.5018176487731119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E04E-4BE9-926A-0E496F4E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EEVet!$B$156</c:f>
              <c:strCache>
                <c:ptCount val="1"/>
                <c:pt idx="0">
                  <c:v>SSP0-SPA0</c:v>
                </c:pt>
              </c:strCache>
            </c:strRef>
          </c:tx>
          <c:spPr>
            <a:ln w="19050" cap="rnd">
              <a:solidFill>
                <a:srgbClr val="F187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EEVet!$C$156:$I$156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01A7-4816-9FFF-75FDA60B9AE3}"/>
            </c:ext>
          </c:extLst>
        </c:ser>
        <c:ser>
          <c:idx val="1"/>
          <c:order val="1"/>
          <c:tx>
            <c:strRef>
              <c:f>EEVet!$B$157</c:f>
              <c:strCache>
                <c:ptCount val="1"/>
                <c:pt idx="0">
                  <c:v>SSP0-SPA2</c:v>
                </c:pt>
              </c:strCache>
            </c:strRef>
          </c:tx>
          <c:spPr>
            <a:ln w="19050" cap="rnd">
              <a:solidFill>
                <a:srgbClr val="F187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EEVet!$C$157:$I$157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0.1996269744884421</c:v>
                </c:pt>
                <c:pt idx="3">
                  <c:v>0.17973045920139186</c:v>
                </c:pt>
                <c:pt idx="4">
                  <c:v>0.13458471743465047</c:v>
                </c:pt>
                <c:pt idx="5">
                  <c:v>6.2289496478128092E-2</c:v>
                </c:pt>
                <c:pt idx="6">
                  <c:v>2.0786109214501084E-2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01A7-4816-9FFF-75FDA60B9AE3}"/>
            </c:ext>
          </c:extLst>
        </c:ser>
        <c:ser>
          <c:idx val="2"/>
          <c:order val="2"/>
          <c:tx>
            <c:strRef>
              <c:f>EEVet!$B$158</c:f>
              <c:strCache>
                <c:ptCount val="1"/>
                <c:pt idx="0">
                  <c:v>SSP1-SPA0</c:v>
                </c:pt>
              </c:strCache>
            </c:strRef>
          </c:tx>
          <c:spPr>
            <a:ln w="19050" cap="rnd">
              <a:solidFill>
                <a:srgbClr val="666F77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EEVet!$C$158:$I$158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0.84827387023232215</c:v>
                </c:pt>
                <c:pt idx="3">
                  <c:v>1.7112880325518822</c:v>
                </c:pt>
                <c:pt idx="4">
                  <c:v>2.1806333679693397</c:v>
                </c:pt>
                <c:pt idx="5">
                  <c:v>2.0980952400930111</c:v>
                </c:pt>
                <c:pt idx="6">
                  <c:v>2.0758320390288238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01A7-4816-9FFF-75FDA60B9AE3}"/>
            </c:ext>
          </c:extLst>
        </c:ser>
        <c:ser>
          <c:idx val="3"/>
          <c:order val="3"/>
          <c:tx>
            <c:strRef>
              <c:f>EEVet!$B$159</c:f>
              <c:strCache>
                <c:ptCount val="1"/>
                <c:pt idx="0">
                  <c:v>SSP1-SPA1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EEVet!$C$159:$I$159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0.71890511710736837</c:v>
                </c:pt>
                <c:pt idx="3">
                  <c:v>1.5373428904176372</c:v>
                </c:pt>
                <c:pt idx="4">
                  <c:v>1.8707388458417575</c:v>
                </c:pt>
                <c:pt idx="5">
                  <c:v>1.5991370475682187</c:v>
                </c:pt>
                <c:pt idx="6">
                  <c:v>1.5596352576384065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01A7-4816-9FFF-75FDA60B9AE3}"/>
            </c:ext>
          </c:extLst>
        </c:ser>
        <c:ser>
          <c:idx val="4"/>
          <c:order val="4"/>
          <c:tx>
            <c:strRef>
              <c:f>EEVet!$B$160</c:f>
              <c:strCache>
                <c:ptCount val="1"/>
                <c:pt idx="0">
                  <c:v>SSP1-SPA3</c:v>
                </c:pt>
              </c:strCache>
            </c:strRef>
          </c:tx>
          <c:spPr>
            <a:ln w="19050" cap="rnd">
              <a:solidFill>
                <a:srgbClr val="666F77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EEVet!$C$160:$I$160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0.9512195817842789</c:v>
                </c:pt>
                <c:pt idx="3">
                  <c:v>1.9922650407146745</c:v>
                </c:pt>
                <c:pt idx="4">
                  <c:v>2.6498949077412464</c:v>
                </c:pt>
                <c:pt idx="5">
                  <c:v>2.8470783439137324</c:v>
                </c:pt>
                <c:pt idx="6">
                  <c:v>2.8528207490106783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01A7-4816-9FFF-75FDA60B9AE3}"/>
            </c:ext>
          </c:extLst>
        </c:ser>
        <c:ser>
          <c:idx val="5"/>
          <c:order val="5"/>
          <c:tx>
            <c:strRef>
              <c:f>EEVet!$B$161</c:f>
              <c:strCache>
                <c:ptCount val="1"/>
                <c:pt idx="0">
                  <c:v>SSP3-SPA0</c:v>
                </c:pt>
              </c:strCache>
            </c:strRef>
          </c:tx>
          <c:spPr>
            <a:ln w="19050" cap="rnd">
              <a:solidFill>
                <a:srgbClr val="E0B900"/>
              </a:solidFill>
              <a:round/>
            </a:ln>
            <a:effectLst/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EEVet!$C$161:$I$161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0.40718152379010092</c:v>
                </c:pt>
                <c:pt idx="3">
                  <c:v>0.5018455258044946</c:v>
                </c:pt>
                <c:pt idx="4">
                  <c:v>0.57091364884092632</c:v>
                </c:pt>
                <c:pt idx="5">
                  <c:v>0.52110274980080051</c:v>
                </c:pt>
                <c:pt idx="6">
                  <c:v>0.4630692567890432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01A7-4816-9FFF-75FDA60B9AE3}"/>
            </c:ext>
          </c:extLst>
        </c:ser>
        <c:ser>
          <c:idx val="6"/>
          <c:order val="6"/>
          <c:tx>
            <c:strRef>
              <c:f>EEVet!$B$162</c:f>
              <c:strCache>
                <c:ptCount val="1"/>
                <c:pt idx="0">
                  <c:v>SSP3-SPA3</c:v>
                </c:pt>
              </c:strCache>
            </c:strRef>
          </c:tx>
          <c:spPr>
            <a:ln w="19050">
              <a:solidFill>
                <a:srgbClr val="E0B900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EEVet!$C$162:$I$162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0.4486840128926905</c:v>
                </c:pt>
                <c:pt idx="3">
                  <c:v>0.55280579219236115</c:v>
                </c:pt>
                <c:pt idx="4">
                  <c:v>0.62833292640867899</c:v>
                </c:pt>
                <c:pt idx="5">
                  <c:v>0.56685234952306163</c:v>
                </c:pt>
                <c:pt idx="6">
                  <c:v>0.50372387461610735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01A7-4816-9FFF-75FDA60B9AE3}"/>
            </c:ext>
          </c:extLst>
        </c:ser>
        <c:ser>
          <c:idx val="7"/>
          <c:order val="7"/>
          <c:tx>
            <c:strRef>
              <c:f>EEVet!$B$163</c:f>
              <c:strCache>
                <c:ptCount val="1"/>
                <c:pt idx="0">
                  <c:v>SSP4-SPA0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EEVet!$C$163:$I$163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0.99128172681874238</c:v>
                </c:pt>
                <c:pt idx="3">
                  <c:v>2.2374434779732528</c:v>
                </c:pt>
                <c:pt idx="4">
                  <c:v>3.2006558819076818</c:v>
                </c:pt>
                <c:pt idx="5">
                  <c:v>4.0747350007508727</c:v>
                </c:pt>
                <c:pt idx="6">
                  <c:v>4.3877375262858287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01A7-4816-9FFF-75FDA60B9AE3}"/>
            </c:ext>
          </c:extLst>
        </c:ser>
        <c:ser>
          <c:idx val="8"/>
          <c:order val="8"/>
          <c:tx>
            <c:strRef>
              <c:f>EEVet!$B$164</c:f>
              <c:strCache>
                <c:ptCount val="1"/>
                <c:pt idx="0">
                  <c:v>SSP4-SPA1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EEVet!$C$164:$I$164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0.89713036983901118</c:v>
                </c:pt>
                <c:pt idx="3">
                  <c:v>2.2369201757664805</c:v>
                </c:pt>
                <c:pt idx="4">
                  <c:v>3.1417419060887717</c:v>
                </c:pt>
                <c:pt idx="5">
                  <c:v>4.2430482564500691</c:v>
                </c:pt>
                <c:pt idx="6">
                  <c:v>4.2888376755682796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01A7-4816-9FFF-75FDA60B9AE3}"/>
            </c:ext>
          </c:extLst>
        </c:ser>
        <c:ser>
          <c:idx val="9"/>
          <c:order val="9"/>
          <c:tx>
            <c:strRef>
              <c:f>EEVet!$B$165</c:f>
              <c:strCache>
                <c:ptCount val="1"/>
                <c:pt idx="0">
                  <c:v>SSP4-SPA3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EEVet!$C$165:$I$165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1.0746873966893866</c:v>
                </c:pt>
                <c:pt idx="3">
                  <c:v>2.4099857300791681</c:v>
                </c:pt>
                <c:pt idx="4">
                  <c:v>3.4478691359787201</c:v>
                </c:pt>
                <c:pt idx="5">
                  <c:v>4.3717318683362949</c:v>
                </c:pt>
                <c:pt idx="6">
                  <c:v>4.7184374863232055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01A7-4816-9FFF-75FDA60B9AE3}"/>
            </c:ext>
          </c:extLst>
        </c:ser>
        <c:ser>
          <c:idx val="10"/>
          <c:order val="10"/>
          <c:tx>
            <c:strRef>
              <c:f>EEVet!$B$166</c:f>
              <c:strCache>
                <c:ptCount val="1"/>
                <c:pt idx="0">
                  <c:v>SSP5-SPA0</c:v>
                </c:pt>
              </c:strCache>
            </c:strRef>
          </c:tx>
          <c:spPr>
            <a:ln w="19050">
              <a:solidFill>
                <a:srgbClr val="94BB1B"/>
              </a:solidFill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EEVet!$C$166:$I$166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0.70640347345117371</c:v>
                </c:pt>
                <c:pt idx="3">
                  <c:v>1.1873856897590918</c:v>
                </c:pt>
                <c:pt idx="4">
                  <c:v>1.5475507047877961</c:v>
                </c:pt>
                <c:pt idx="5">
                  <c:v>2.6445541125488936</c:v>
                </c:pt>
                <c:pt idx="6">
                  <c:v>1.3982856858835835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01A7-4816-9FFF-75FDA60B9AE3}"/>
            </c:ext>
          </c:extLst>
        </c:ser>
        <c:ser>
          <c:idx val="11"/>
          <c:order val="11"/>
          <c:tx>
            <c:strRef>
              <c:f>EEVet!$B$167</c:f>
              <c:strCache>
                <c:ptCount val="1"/>
                <c:pt idx="0">
                  <c:v>SSP5-SPA4</c:v>
                </c:pt>
              </c:strCache>
            </c:strRef>
          </c:tx>
          <c:spPr>
            <a:ln w="19050">
              <a:solidFill>
                <a:srgbClr val="94BB1B"/>
              </a:solidFill>
              <a:prstDash val="dashDot"/>
            </a:ln>
          </c:spPr>
          <c:marker>
            <c:symbol val="none"/>
          </c:marker>
          <c:xVal>
            <c:numRef>
              <c:f>EEVet!$C$35:$I$35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xVal>
          <c:yVal>
            <c:numRef>
              <c:f>EEVet!$C$167:$I$167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0.76748099915588786</c:v>
                </c:pt>
                <c:pt idx="3">
                  <c:v>1.2717944221346731</c:v>
                </c:pt>
                <c:pt idx="4">
                  <c:v>1.6702297415799661</c:v>
                </c:pt>
                <c:pt idx="5">
                  <c:v>2.8611195403024512</c:v>
                </c:pt>
                <c:pt idx="6">
                  <c:v>1.5018176487731119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01A7-4816-9FFF-75FDA60B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04640"/>
        <c:axId val="839105360"/>
      </c:scatterChart>
      <c:valAx>
        <c:axId val="839104640"/>
        <c:scaling>
          <c:orientation val="minMax"/>
          <c:max val="2100"/>
          <c:min val="2010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5360"/>
        <c:crosses val="autoZero"/>
        <c:crossBetween val="midCat"/>
        <c:majorUnit val="10"/>
      </c:valAx>
      <c:valAx>
        <c:axId val="8391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104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504741986167"/>
          <c:y val="4.5548987013071141E-2"/>
          <c:w val="0.20564294871794875"/>
          <c:h val="0.90589047619047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18" Type="http://schemas.openxmlformats.org/officeDocument/2006/relationships/chart" Target="../charts/chart43.xml"/><Relationship Id="rId3" Type="http://schemas.openxmlformats.org/officeDocument/2006/relationships/chart" Target="../charts/chart28.xml"/><Relationship Id="rId21" Type="http://schemas.openxmlformats.org/officeDocument/2006/relationships/chart" Target="../charts/chart46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17" Type="http://schemas.openxmlformats.org/officeDocument/2006/relationships/chart" Target="../charts/chart42.xml"/><Relationship Id="rId2" Type="http://schemas.openxmlformats.org/officeDocument/2006/relationships/chart" Target="../charts/chart27.xml"/><Relationship Id="rId16" Type="http://schemas.openxmlformats.org/officeDocument/2006/relationships/chart" Target="../charts/chart41.xml"/><Relationship Id="rId20" Type="http://schemas.openxmlformats.org/officeDocument/2006/relationships/chart" Target="../charts/chart45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19" Type="http://schemas.openxmlformats.org/officeDocument/2006/relationships/chart" Target="../charts/chart44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18" Type="http://schemas.openxmlformats.org/officeDocument/2006/relationships/chart" Target="../charts/chart64.xml"/><Relationship Id="rId3" Type="http://schemas.openxmlformats.org/officeDocument/2006/relationships/chart" Target="../charts/chart49.xml"/><Relationship Id="rId21" Type="http://schemas.openxmlformats.org/officeDocument/2006/relationships/chart" Target="../charts/chart67.xml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17" Type="http://schemas.openxmlformats.org/officeDocument/2006/relationships/chart" Target="../charts/chart63.xml"/><Relationship Id="rId2" Type="http://schemas.openxmlformats.org/officeDocument/2006/relationships/chart" Target="../charts/chart48.xml"/><Relationship Id="rId16" Type="http://schemas.openxmlformats.org/officeDocument/2006/relationships/chart" Target="../charts/chart62.xml"/><Relationship Id="rId20" Type="http://schemas.openxmlformats.org/officeDocument/2006/relationships/chart" Target="../charts/chart66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24" Type="http://schemas.openxmlformats.org/officeDocument/2006/relationships/chart" Target="../charts/chart70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23" Type="http://schemas.openxmlformats.org/officeDocument/2006/relationships/chart" Target="../charts/chart69.xml"/><Relationship Id="rId10" Type="http://schemas.openxmlformats.org/officeDocument/2006/relationships/chart" Target="../charts/chart56.xml"/><Relationship Id="rId19" Type="http://schemas.openxmlformats.org/officeDocument/2006/relationships/chart" Target="../charts/chart65.xml"/><Relationship Id="rId4" Type="http://schemas.openxmlformats.org/officeDocument/2006/relationships/chart" Target="../charts/chart50.xml"/><Relationship Id="rId9" Type="http://schemas.openxmlformats.org/officeDocument/2006/relationships/chart" Target="../charts/chart55.xml"/><Relationship Id="rId14" Type="http://schemas.openxmlformats.org/officeDocument/2006/relationships/chart" Target="../charts/chart60.xml"/><Relationship Id="rId22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34</xdr:row>
      <xdr:rowOff>0</xdr:rowOff>
    </xdr:from>
    <xdr:to>
      <xdr:col>21</xdr:col>
      <xdr:colOff>376942</xdr:colOff>
      <xdr:row>46</xdr:row>
      <xdr:rowOff>99529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2F16A9A-C345-4213-850C-680ECE034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8</xdr:col>
      <xdr:colOff>372706</xdr:colOff>
      <xdr:row>28</xdr:row>
      <xdr:rowOff>142941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1870AA5-9A61-4B39-AEC8-D30381ADD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64</xdr:row>
      <xdr:rowOff>0</xdr:rowOff>
    </xdr:from>
    <xdr:to>
      <xdr:col>21</xdr:col>
      <xdr:colOff>376942</xdr:colOff>
      <xdr:row>76</xdr:row>
      <xdr:rowOff>99530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0896351-93C2-4C76-B151-E4D96EAC4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79</xdr:row>
      <xdr:rowOff>0</xdr:rowOff>
    </xdr:from>
    <xdr:to>
      <xdr:col>21</xdr:col>
      <xdr:colOff>376942</xdr:colOff>
      <xdr:row>91</xdr:row>
      <xdr:rowOff>99529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2BD850C4-69C4-4916-97E8-2ADF24A53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94</xdr:row>
      <xdr:rowOff>0</xdr:rowOff>
    </xdr:from>
    <xdr:to>
      <xdr:col>21</xdr:col>
      <xdr:colOff>376942</xdr:colOff>
      <xdr:row>106</xdr:row>
      <xdr:rowOff>99529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EAA69952-B42C-4A3C-8F50-A8B659988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109</xdr:row>
      <xdr:rowOff>0</xdr:rowOff>
    </xdr:from>
    <xdr:to>
      <xdr:col>21</xdr:col>
      <xdr:colOff>376942</xdr:colOff>
      <xdr:row>121</xdr:row>
      <xdr:rowOff>99529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92699224-14F2-4D43-B4AF-A91DA408B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21</xdr:col>
      <xdr:colOff>376942</xdr:colOff>
      <xdr:row>136</xdr:row>
      <xdr:rowOff>99530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62A6722D-6115-45A0-A2FF-19486A728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139</xdr:row>
      <xdr:rowOff>0</xdr:rowOff>
    </xdr:from>
    <xdr:to>
      <xdr:col>21</xdr:col>
      <xdr:colOff>376942</xdr:colOff>
      <xdr:row>151</xdr:row>
      <xdr:rowOff>99529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23327D53-3866-4573-A3E5-BFC3E1A06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154</xdr:row>
      <xdr:rowOff>0</xdr:rowOff>
    </xdr:from>
    <xdr:to>
      <xdr:col>21</xdr:col>
      <xdr:colOff>376942</xdr:colOff>
      <xdr:row>166</xdr:row>
      <xdr:rowOff>99529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5DA71814-DE98-4029-9733-881291A43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169</xdr:row>
      <xdr:rowOff>0</xdr:rowOff>
    </xdr:from>
    <xdr:to>
      <xdr:col>21</xdr:col>
      <xdr:colOff>376942</xdr:colOff>
      <xdr:row>181</xdr:row>
      <xdr:rowOff>99529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89935324-A121-48DF-9F23-12EB1B43B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184</xdr:row>
      <xdr:rowOff>0</xdr:rowOff>
    </xdr:from>
    <xdr:to>
      <xdr:col>21</xdr:col>
      <xdr:colOff>376942</xdr:colOff>
      <xdr:row>196</xdr:row>
      <xdr:rowOff>99530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8B95F16B-7C86-4E7F-AF60-FD7330C26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199</xdr:row>
      <xdr:rowOff>0</xdr:rowOff>
    </xdr:from>
    <xdr:to>
      <xdr:col>21</xdr:col>
      <xdr:colOff>376942</xdr:colOff>
      <xdr:row>211</xdr:row>
      <xdr:rowOff>99530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F6106297-2AAA-4F34-A152-66091F203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214</xdr:row>
      <xdr:rowOff>0</xdr:rowOff>
    </xdr:from>
    <xdr:to>
      <xdr:col>21</xdr:col>
      <xdr:colOff>376942</xdr:colOff>
      <xdr:row>226</xdr:row>
      <xdr:rowOff>99529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3037F0A8-28FC-4C64-8D69-4A3A44DB1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49</xdr:row>
      <xdr:rowOff>0</xdr:rowOff>
    </xdr:from>
    <xdr:to>
      <xdr:col>21</xdr:col>
      <xdr:colOff>376942</xdr:colOff>
      <xdr:row>61</xdr:row>
      <xdr:rowOff>99530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4232FFB1-7B6E-4C95-95B9-00D2C2DF4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16</xdr:col>
      <xdr:colOff>219975</xdr:colOff>
      <xdr:row>28</xdr:row>
      <xdr:rowOff>144598</xdr:rowOff>
    </xdr:to>
    <xdr:graphicFrame macro="">
      <xdr:nvGraphicFramePr>
        <xdr:cNvPr id="40" name="Diagramm 39">
          <a:extLst>
            <a:ext uri="{FF2B5EF4-FFF2-40B4-BE49-F238E27FC236}">
              <a16:creationId xmlns:a16="http://schemas.microsoft.com/office/drawing/2014/main" id="{D8926247-9E3F-472C-8994-8C507FAC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24</xdr:col>
      <xdr:colOff>372375</xdr:colOff>
      <xdr:row>28</xdr:row>
      <xdr:rowOff>144598</xdr:rowOff>
    </xdr:to>
    <xdr:graphicFrame macro="">
      <xdr:nvGraphicFramePr>
        <xdr:cNvPr id="41" name="Diagramm 40">
          <a:extLst>
            <a:ext uri="{FF2B5EF4-FFF2-40B4-BE49-F238E27FC236}">
              <a16:creationId xmlns:a16="http://schemas.microsoft.com/office/drawing/2014/main" id="{8B711279-2353-4F5C-B3A7-316E8881F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18</xdr:row>
      <xdr:rowOff>0</xdr:rowOff>
    </xdr:from>
    <xdr:to>
      <xdr:col>40</xdr:col>
      <xdr:colOff>372375</xdr:colOff>
      <xdr:row>28</xdr:row>
      <xdr:rowOff>144598</xdr:rowOff>
    </xdr:to>
    <xdr:graphicFrame macro="">
      <xdr:nvGraphicFramePr>
        <xdr:cNvPr id="43" name="Diagramm 42">
          <a:extLst>
            <a:ext uri="{FF2B5EF4-FFF2-40B4-BE49-F238E27FC236}">
              <a16:creationId xmlns:a16="http://schemas.microsoft.com/office/drawing/2014/main" id="{52A50053-91C5-41FA-A7FF-DFB78BA9F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42</xdr:col>
      <xdr:colOff>0</xdr:colOff>
      <xdr:row>18</xdr:row>
      <xdr:rowOff>0</xdr:rowOff>
    </xdr:from>
    <xdr:to>
      <xdr:col>48</xdr:col>
      <xdr:colOff>372375</xdr:colOff>
      <xdr:row>28</xdr:row>
      <xdr:rowOff>144598</xdr:rowOff>
    </xdr:to>
    <xdr:graphicFrame macro="">
      <xdr:nvGraphicFramePr>
        <xdr:cNvPr id="44" name="Diagramm 43">
          <a:extLst>
            <a:ext uri="{FF2B5EF4-FFF2-40B4-BE49-F238E27FC236}">
              <a16:creationId xmlns:a16="http://schemas.microsoft.com/office/drawing/2014/main" id="{A4CDB339-6FC6-421B-99D0-13B408F7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50</xdr:col>
      <xdr:colOff>0</xdr:colOff>
      <xdr:row>18</xdr:row>
      <xdr:rowOff>0</xdr:rowOff>
    </xdr:from>
    <xdr:to>
      <xdr:col>56</xdr:col>
      <xdr:colOff>372375</xdr:colOff>
      <xdr:row>28</xdr:row>
      <xdr:rowOff>144598</xdr:rowOff>
    </xdr:to>
    <xdr:graphicFrame macro="">
      <xdr:nvGraphicFramePr>
        <xdr:cNvPr id="45" name="Diagramm 44">
          <a:extLst>
            <a:ext uri="{FF2B5EF4-FFF2-40B4-BE49-F238E27FC236}">
              <a16:creationId xmlns:a16="http://schemas.microsoft.com/office/drawing/2014/main" id="{6F876633-C9EA-47E8-8AE1-BBB66F9B7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58</xdr:col>
      <xdr:colOff>0</xdr:colOff>
      <xdr:row>18</xdr:row>
      <xdr:rowOff>0</xdr:rowOff>
    </xdr:from>
    <xdr:to>
      <xdr:col>64</xdr:col>
      <xdr:colOff>372375</xdr:colOff>
      <xdr:row>28</xdr:row>
      <xdr:rowOff>144598</xdr:rowOff>
    </xdr:to>
    <xdr:graphicFrame macro="">
      <xdr:nvGraphicFramePr>
        <xdr:cNvPr id="46" name="Diagramm 45">
          <a:extLst>
            <a:ext uri="{FF2B5EF4-FFF2-40B4-BE49-F238E27FC236}">
              <a16:creationId xmlns:a16="http://schemas.microsoft.com/office/drawing/2014/main" id="{4F32252A-F38E-4BD2-A58A-44BE3686E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66</xdr:col>
      <xdr:colOff>0</xdr:colOff>
      <xdr:row>18</xdr:row>
      <xdr:rowOff>0</xdr:rowOff>
    </xdr:from>
    <xdr:to>
      <xdr:col>72</xdr:col>
      <xdr:colOff>372375</xdr:colOff>
      <xdr:row>28</xdr:row>
      <xdr:rowOff>144598</xdr:rowOff>
    </xdr:to>
    <xdr:graphicFrame macro="">
      <xdr:nvGraphicFramePr>
        <xdr:cNvPr id="47" name="Diagramm 46">
          <a:extLst>
            <a:ext uri="{FF2B5EF4-FFF2-40B4-BE49-F238E27FC236}">
              <a16:creationId xmlns:a16="http://schemas.microsoft.com/office/drawing/2014/main" id="{092FC0E4-8523-4191-9A65-295ECCF3A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74</xdr:col>
      <xdr:colOff>0</xdr:colOff>
      <xdr:row>18</xdr:row>
      <xdr:rowOff>0</xdr:rowOff>
    </xdr:from>
    <xdr:to>
      <xdr:col>80</xdr:col>
      <xdr:colOff>372375</xdr:colOff>
      <xdr:row>28</xdr:row>
      <xdr:rowOff>144598</xdr:rowOff>
    </xdr:to>
    <xdr:graphicFrame macro="">
      <xdr:nvGraphicFramePr>
        <xdr:cNvPr id="48" name="Diagramm 47">
          <a:extLst>
            <a:ext uri="{FF2B5EF4-FFF2-40B4-BE49-F238E27FC236}">
              <a16:creationId xmlns:a16="http://schemas.microsoft.com/office/drawing/2014/main" id="{EF066301-57FF-4271-9FAC-2A495A447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82</xdr:col>
      <xdr:colOff>0</xdr:colOff>
      <xdr:row>18</xdr:row>
      <xdr:rowOff>0</xdr:rowOff>
    </xdr:from>
    <xdr:to>
      <xdr:col>88</xdr:col>
      <xdr:colOff>372375</xdr:colOff>
      <xdr:row>28</xdr:row>
      <xdr:rowOff>144598</xdr:rowOff>
    </xdr:to>
    <xdr:graphicFrame macro="">
      <xdr:nvGraphicFramePr>
        <xdr:cNvPr id="49" name="Diagramm 48">
          <a:extLst>
            <a:ext uri="{FF2B5EF4-FFF2-40B4-BE49-F238E27FC236}">
              <a16:creationId xmlns:a16="http://schemas.microsoft.com/office/drawing/2014/main" id="{861E0EE6-9F9E-4297-A15E-E26E8B6B2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90</xdr:col>
      <xdr:colOff>0</xdr:colOff>
      <xdr:row>18</xdr:row>
      <xdr:rowOff>0</xdr:rowOff>
    </xdr:from>
    <xdr:to>
      <xdr:col>96</xdr:col>
      <xdr:colOff>372375</xdr:colOff>
      <xdr:row>28</xdr:row>
      <xdr:rowOff>144598</xdr:rowOff>
    </xdr:to>
    <xdr:graphicFrame macro="">
      <xdr:nvGraphicFramePr>
        <xdr:cNvPr id="50" name="Diagramm 49">
          <a:extLst>
            <a:ext uri="{FF2B5EF4-FFF2-40B4-BE49-F238E27FC236}">
              <a16:creationId xmlns:a16="http://schemas.microsoft.com/office/drawing/2014/main" id="{83639715-70B6-43D5-BA83-4D5193D73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32</xdr:col>
      <xdr:colOff>373949</xdr:colOff>
      <xdr:row>28</xdr:row>
      <xdr:rowOff>146255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06DFAE1-D0AB-43E7-AC73-28C1EF7C1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16</xdr:col>
      <xdr:colOff>372705</xdr:colOff>
      <xdr:row>24</xdr:row>
      <xdr:rowOff>142941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1CEA596-99B5-461C-8C65-99DA701AB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14</xdr:row>
      <xdr:rowOff>0</xdr:rowOff>
    </xdr:from>
    <xdr:to>
      <xdr:col>24</xdr:col>
      <xdr:colOff>372706</xdr:colOff>
      <xdr:row>24</xdr:row>
      <xdr:rowOff>142941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CB5122CD-76AC-4316-AD06-CE425334F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8</xdr:col>
      <xdr:colOff>372706</xdr:colOff>
      <xdr:row>24</xdr:row>
      <xdr:rowOff>142941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DE9D2FDF-2C1F-4526-8994-20A355A13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32</xdr:col>
      <xdr:colOff>372706</xdr:colOff>
      <xdr:row>24</xdr:row>
      <xdr:rowOff>142941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A0D407BC-9277-4511-B190-A9EB768AC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14</xdr:row>
      <xdr:rowOff>0</xdr:rowOff>
    </xdr:from>
    <xdr:to>
      <xdr:col>40</xdr:col>
      <xdr:colOff>372706</xdr:colOff>
      <xdr:row>24</xdr:row>
      <xdr:rowOff>142941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5AB23238-3056-4102-8CA0-0C74A7A69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14</xdr:row>
      <xdr:rowOff>0</xdr:rowOff>
    </xdr:from>
    <xdr:to>
      <xdr:col>48</xdr:col>
      <xdr:colOff>372706</xdr:colOff>
      <xdr:row>24</xdr:row>
      <xdr:rowOff>142941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3D5E2875-3242-486E-BC96-C1EA3FE7F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0</xdr:colOff>
      <xdr:row>14</xdr:row>
      <xdr:rowOff>0</xdr:rowOff>
    </xdr:from>
    <xdr:to>
      <xdr:col>56</xdr:col>
      <xdr:colOff>372706</xdr:colOff>
      <xdr:row>24</xdr:row>
      <xdr:rowOff>142941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4F7EB64D-1A5A-4CFF-BA2E-227680AD6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0</xdr:colOff>
      <xdr:row>14</xdr:row>
      <xdr:rowOff>0</xdr:rowOff>
    </xdr:from>
    <xdr:to>
      <xdr:col>64</xdr:col>
      <xdr:colOff>372705</xdr:colOff>
      <xdr:row>24</xdr:row>
      <xdr:rowOff>142941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5A90A605-0FAD-4705-86FE-C649170D9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0</xdr:colOff>
      <xdr:row>14</xdr:row>
      <xdr:rowOff>0</xdr:rowOff>
    </xdr:from>
    <xdr:to>
      <xdr:col>72</xdr:col>
      <xdr:colOff>372706</xdr:colOff>
      <xdr:row>24</xdr:row>
      <xdr:rowOff>142941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A9491E18-1587-43E6-BA05-AA4E41D3D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74</xdr:col>
      <xdr:colOff>0</xdr:colOff>
      <xdr:row>14</xdr:row>
      <xdr:rowOff>0</xdr:rowOff>
    </xdr:from>
    <xdr:to>
      <xdr:col>80</xdr:col>
      <xdr:colOff>372706</xdr:colOff>
      <xdr:row>24</xdr:row>
      <xdr:rowOff>142941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BB34417-918D-48CA-914A-B581AC14C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82</xdr:col>
      <xdr:colOff>0</xdr:colOff>
      <xdr:row>14</xdr:row>
      <xdr:rowOff>0</xdr:rowOff>
    </xdr:from>
    <xdr:to>
      <xdr:col>88</xdr:col>
      <xdr:colOff>372706</xdr:colOff>
      <xdr:row>24</xdr:row>
      <xdr:rowOff>142941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1471AF2B-A23D-4882-8B02-747E122AB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90</xdr:col>
      <xdr:colOff>0</xdr:colOff>
      <xdr:row>14</xdr:row>
      <xdr:rowOff>0</xdr:rowOff>
    </xdr:from>
    <xdr:to>
      <xdr:col>96</xdr:col>
      <xdr:colOff>372706</xdr:colOff>
      <xdr:row>24</xdr:row>
      <xdr:rowOff>142941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DC63C3FE-611E-408D-ACCB-299767E4B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46</xdr:row>
      <xdr:rowOff>0</xdr:rowOff>
    </xdr:from>
    <xdr:to>
      <xdr:col>21</xdr:col>
      <xdr:colOff>376942</xdr:colOff>
      <xdr:row>58</xdr:row>
      <xdr:rowOff>99529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D65BE07-F207-432C-A615-4E38F633D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21</xdr:col>
      <xdr:colOff>376942</xdr:colOff>
      <xdr:row>73</xdr:row>
      <xdr:rowOff>99529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D27DD84-20BF-4436-B508-A019D9E69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76</xdr:row>
      <xdr:rowOff>0</xdr:rowOff>
    </xdr:from>
    <xdr:to>
      <xdr:col>21</xdr:col>
      <xdr:colOff>376942</xdr:colOff>
      <xdr:row>88</xdr:row>
      <xdr:rowOff>99529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20E307D-0829-43F1-8289-CBE58C532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91</xdr:row>
      <xdr:rowOff>0</xdr:rowOff>
    </xdr:from>
    <xdr:to>
      <xdr:col>21</xdr:col>
      <xdr:colOff>376942</xdr:colOff>
      <xdr:row>103</xdr:row>
      <xdr:rowOff>99530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D553016-F02A-4A2D-B414-2971480CB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106</xdr:row>
      <xdr:rowOff>0</xdr:rowOff>
    </xdr:from>
    <xdr:to>
      <xdr:col>21</xdr:col>
      <xdr:colOff>376942</xdr:colOff>
      <xdr:row>118</xdr:row>
      <xdr:rowOff>99529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793BC207-43F4-4F54-A51A-4EBC1BFD2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121</xdr:row>
      <xdr:rowOff>0</xdr:rowOff>
    </xdr:from>
    <xdr:to>
      <xdr:col>21</xdr:col>
      <xdr:colOff>376942</xdr:colOff>
      <xdr:row>133</xdr:row>
      <xdr:rowOff>99529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B1C3BA30-C420-4D3C-94B4-FD17BFC5B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136</xdr:row>
      <xdr:rowOff>0</xdr:rowOff>
    </xdr:from>
    <xdr:to>
      <xdr:col>21</xdr:col>
      <xdr:colOff>376942</xdr:colOff>
      <xdr:row>148</xdr:row>
      <xdr:rowOff>99529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54996479-D289-4BBB-BEFC-F5AC62467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151</xdr:row>
      <xdr:rowOff>0</xdr:rowOff>
    </xdr:from>
    <xdr:to>
      <xdr:col>21</xdr:col>
      <xdr:colOff>376942</xdr:colOff>
      <xdr:row>163</xdr:row>
      <xdr:rowOff>99530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8B8DFCD1-6C6D-4B20-A7A8-3141F819A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30</xdr:row>
      <xdr:rowOff>0</xdr:rowOff>
    </xdr:from>
    <xdr:to>
      <xdr:col>21</xdr:col>
      <xdr:colOff>376942</xdr:colOff>
      <xdr:row>43</xdr:row>
      <xdr:rowOff>99531</xdr:rowOff>
    </xdr:to>
    <xdr:graphicFrame macro="">
      <xdr:nvGraphicFramePr>
        <xdr:cNvPr id="34" name="Diagramm 33">
          <a:extLst>
            <a:ext uri="{FF2B5EF4-FFF2-40B4-BE49-F238E27FC236}">
              <a16:creationId xmlns:a16="http://schemas.microsoft.com/office/drawing/2014/main" id="{A1FCF449-CBA9-4696-8C20-E6E47F3D7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26</xdr:row>
      <xdr:rowOff>0</xdr:rowOff>
    </xdr:from>
    <xdr:to>
      <xdr:col>16</xdr:col>
      <xdr:colOff>372705</xdr:colOff>
      <xdr:row>36</xdr:row>
      <xdr:rowOff>142941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761B3D0-BA55-4296-9895-DB7CD183F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0</xdr:rowOff>
    </xdr:from>
    <xdr:to>
      <xdr:col>8</xdr:col>
      <xdr:colOff>372706</xdr:colOff>
      <xdr:row>36</xdr:row>
      <xdr:rowOff>142941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506E946-C3F5-40D6-8F22-B2C2FA7A1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24</xdr:col>
      <xdr:colOff>372706</xdr:colOff>
      <xdr:row>36</xdr:row>
      <xdr:rowOff>142941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FAB4268-FA3D-4C70-A095-1CC4B3ABC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26</xdr:row>
      <xdr:rowOff>0</xdr:rowOff>
    </xdr:from>
    <xdr:to>
      <xdr:col>32</xdr:col>
      <xdr:colOff>372706</xdr:colOff>
      <xdr:row>36</xdr:row>
      <xdr:rowOff>142941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EAA53A-18AE-4DFB-84CE-334E7EDBB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26</xdr:row>
      <xdr:rowOff>0</xdr:rowOff>
    </xdr:from>
    <xdr:to>
      <xdr:col>40</xdr:col>
      <xdr:colOff>372706</xdr:colOff>
      <xdr:row>36</xdr:row>
      <xdr:rowOff>142941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799C198-7A27-4DFE-9315-273AEA458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26</xdr:row>
      <xdr:rowOff>0</xdr:rowOff>
    </xdr:from>
    <xdr:to>
      <xdr:col>48</xdr:col>
      <xdr:colOff>372706</xdr:colOff>
      <xdr:row>36</xdr:row>
      <xdr:rowOff>142941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FDC228D-64BB-475B-9089-568C0F517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0</xdr:colOff>
      <xdr:row>26</xdr:row>
      <xdr:rowOff>0</xdr:rowOff>
    </xdr:from>
    <xdr:to>
      <xdr:col>56</xdr:col>
      <xdr:colOff>372706</xdr:colOff>
      <xdr:row>36</xdr:row>
      <xdr:rowOff>142941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ADD54B5-DE19-4E7A-A49B-D8A6DC563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0</xdr:colOff>
      <xdr:row>26</xdr:row>
      <xdr:rowOff>0</xdr:rowOff>
    </xdr:from>
    <xdr:to>
      <xdr:col>64</xdr:col>
      <xdr:colOff>372705</xdr:colOff>
      <xdr:row>36</xdr:row>
      <xdr:rowOff>142941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7458BB34-5C56-4882-B87D-AD5730CB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0</xdr:colOff>
      <xdr:row>26</xdr:row>
      <xdr:rowOff>0</xdr:rowOff>
    </xdr:from>
    <xdr:to>
      <xdr:col>72</xdr:col>
      <xdr:colOff>372706</xdr:colOff>
      <xdr:row>36</xdr:row>
      <xdr:rowOff>142941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679AFF3-1077-416B-A609-7B6B292C7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74</xdr:col>
      <xdr:colOff>0</xdr:colOff>
      <xdr:row>26</xdr:row>
      <xdr:rowOff>0</xdr:rowOff>
    </xdr:from>
    <xdr:to>
      <xdr:col>80</xdr:col>
      <xdr:colOff>372706</xdr:colOff>
      <xdr:row>36</xdr:row>
      <xdr:rowOff>142941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401B43A8-5EC3-4A16-925F-8FE1162E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82</xdr:col>
      <xdr:colOff>0</xdr:colOff>
      <xdr:row>26</xdr:row>
      <xdr:rowOff>0</xdr:rowOff>
    </xdr:from>
    <xdr:to>
      <xdr:col>88</xdr:col>
      <xdr:colOff>372706</xdr:colOff>
      <xdr:row>36</xdr:row>
      <xdr:rowOff>142941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176B6C14-AF91-4DAB-A417-3E8349A2C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90</xdr:col>
      <xdr:colOff>0</xdr:colOff>
      <xdr:row>26</xdr:row>
      <xdr:rowOff>0</xdr:rowOff>
    </xdr:from>
    <xdr:to>
      <xdr:col>96</xdr:col>
      <xdr:colOff>372706</xdr:colOff>
      <xdr:row>36</xdr:row>
      <xdr:rowOff>142941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912229E4-F88A-4701-B695-993B11B6F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162</xdr:row>
      <xdr:rowOff>0</xdr:rowOff>
    </xdr:from>
    <xdr:to>
      <xdr:col>21</xdr:col>
      <xdr:colOff>376942</xdr:colOff>
      <xdr:row>174</xdr:row>
      <xdr:rowOff>99529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A5C7932F-BF51-40BD-AA79-CC7899EF1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177</xdr:row>
      <xdr:rowOff>0</xdr:rowOff>
    </xdr:from>
    <xdr:to>
      <xdr:col>21</xdr:col>
      <xdr:colOff>376942</xdr:colOff>
      <xdr:row>189</xdr:row>
      <xdr:rowOff>99530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DD1D1F41-23B9-442C-A8F4-974BB2D5D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192</xdr:row>
      <xdr:rowOff>0</xdr:rowOff>
    </xdr:from>
    <xdr:to>
      <xdr:col>21</xdr:col>
      <xdr:colOff>376942</xdr:colOff>
      <xdr:row>204</xdr:row>
      <xdr:rowOff>99530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324523D3-AA91-4FBB-9F55-B1433B14E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132</xdr:row>
      <xdr:rowOff>0</xdr:rowOff>
    </xdr:from>
    <xdr:to>
      <xdr:col>21</xdr:col>
      <xdr:colOff>376942</xdr:colOff>
      <xdr:row>144</xdr:row>
      <xdr:rowOff>99530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6ABC062-88B0-4E50-AA35-95422B46C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147</xdr:row>
      <xdr:rowOff>0</xdr:rowOff>
    </xdr:from>
    <xdr:to>
      <xdr:col>21</xdr:col>
      <xdr:colOff>376942</xdr:colOff>
      <xdr:row>159</xdr:row>
      <xdr:rowOff>99529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94182D04-F53A-4686-84E1-2E7E38219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117</xdr:row>
      <xdr:rowOff>0</xdr:rowOff>
    </xdr:from>
    <xdr:to>
      <xdr:col>21</xdr:col>
      <xdr:colOff>376942</xdr:colOff>
      <xdr:row>129</xdr:row>
      <xdr:rowOff>99530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301E1F08-9858-451E-9701-290837F2F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102</xdr:row>
      <xdr:rowOff>0</xdr:rowOff>
    </xdr:from>
    <xdr:to>
      <xdr:col>21</xdr:col>
      <xdr:colOff>376942</xdr:colOff>
      <xdr:row>114</xdr:row>
      <xdr:rowOff>99529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25683758-866B-43F4-A73B-6440E24FF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87</xdr:row>
      <xdr:rowOff>0</xdr:rowOff>
    </xdr:from>
    <xdr:to>
      <xdr:col>21</xdr:col>
      <xdr:colOff>376942</xdr:colOff>
      <xdr:row>99</xdr:row>
      <xdr:rowOff>99529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19CFDC05-3148-4313-B8B7-58B7BA132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21</xdr:col>
      <xdr:colOff>376942</xdr:colOff>
      <xdr:row>54</xdr:row>
      <xdr:rowOff>99529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A413659B-95A0-4C77-846F-A2D04EB3E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57</xdr:row>
      <xdr:rowOff>0</xdr:rowOff>
    </xdr:from>
    <xdr:to>
      <xdr:col>21</xdr:col>
      <xdr:colOff>376942</xdr:colOff>
      <xdr:row>69</xdr:row>
      <xdr:rowOff>99530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5F0E6990-4A27-4AEC-93B2-BC1B2970C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72</xdr:row>
      <xdr:rowOff>0</xdr:rowOff>
    </xdr:from>
    <xdr:to>
      <xdr:col>21</xdr:col>
      <xdr:colOff>376942</xdr:colOff>
      <xdr:row>84</xdr:row>
      <xdr:rowOff>99530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27F52ACE-BE84-422B-9DDF-270E7D938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0</xdr:colOff>
      <xdr:row>207</xdr:row>
      <xdr:rowOff>0</xdr:rowOff>
    </xdr:from>
    <xdr:to>
      <xdr:col>21</xdr:col>
      <xdr:colOff>376942</xdr:colOff>
      <xdr:row>219</xdr:row>
      <xdr:rowOff>99530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64BB9F7D-588B-4106-A90F-FFC6E7C18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90CD-A039-4211-B94A-5F5F4A017BBD}">
  <sheetPr>
    <tabColor theme="4" tint="0.79998168889431442"/>
  </sheetPr>
  <dimension ref="B4:F8"/>
  <sheetViews>
    <sheetView tabSelected="1" workbookViewId="0"/>
  </sheetViews>
  <sheetFormatPr baseColWidth="10" defaultColWidth="11.54296875" defaultRowHeight="15" x14ac:dyDescent="0.35"/>
  <sheetData>
    <row r="4" spans="2:6" x14ac:dyDescent="0.35">
      <c r="B4" s="33" t="s">
        <v>63</v>
      </c>
      <c r="C4" s="34"/>
      <c r="D4" s="34"/>
      <c r="E4" s="34"/>
      <c r="F4" s="34"/>
    </row>
    <row r="5" spans="2:6" x14ac:dyDescent="0.35">
      <c r="B5" s="33" t="s">
        <v>64</v>
      </c>
      <c r="C5" s="34"/>
      <c r="D5" s="34"/>
      <c r="E5" s="34"/>
      <c r="F5" s="34"/>
    </row>
    <row r="6" spans="2:6" x14ac:dyDescent="0.35">
      <c r="B6" s="33" t="s">
        <v>65</v>
      </c>
      <c r="C6" s="34"/>
      <c r="D6" s="34"/>
      <c r="E6" s="34"/>
      <c r="F6" s="34"/>
    </row>
    <row r="8" spans="2:6" x14ac:dyDescent="0.35">
      <c r="B8" s="3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7474-9593-428B-845E-F73477474BAD}">
  <sheetPr>
    <tabColor theme="4" tint="0.79998168889431442"/>
    <outlinePr summaryBelow="0"/>
  </sheetPr>
  <dimension ref="A1:DA234"/>
  <sheetViews>
    <sheetView zoomScale="85" zoomScaleNormal="85" workbookViewId="0">
      <pane xSplit="2" ySplit="2" topLeftCell="C3" activePane="bottomRight" state="frozen"/>
      <selection activeCell="AF1" sqref="AF1:AG1048576"/>
      <selection pane="topRight" activeCell="AF1" sqref="AF1:AG1048576"/>
      <selection pane="bottomLeft" activeCell="AF1" sqref="AF1:AG1048576"/>
      <selection pane="bottomRight" activeCell="A5" sqref="A5"/>
    </sheetView>
  </sheetViews>
  <sheetFormatPr baseColWidth="10" defaultRowHeight="13.2" outlineLevelRow="2" x14ac:dyDescent="0.25"/>
  <cols>
    <col min="1" max="1" width="11.54296875" style="1"/>
    <col min="2" max="2" width="28.90625" style="2" bestFit="1" customWidth="1"/>
    <col min="3" max="10" width="6.08984375" style="2" customWidth="1"/>
    <col min="11" max="11" width="7.90625" style="2" customWidth="1"/>
    <col min="12" max="97" width="6.08984375" style="2" customWidth="1"/>
    <col min="98" max="98" width="13.08984375" style="2" bestFit="1" customWidth="1"/>
    <col min="99" max="99" width="14.08984375" style="2" bestFit="1" customWidth="1"/>
    <col min="100" max="16384" width="10.90625" style="2"/>
  </cols>
  <sheetData>
    <row r="1" spans="1:105" ht="18" x14ac:dyDescent="0.35">
      <c r="B1" s="23" t="s">
        <v>56</v>
      </c>
    </row>
    <row r="2" spans="1:105" x14ac:dyDescent="0.25">
      <c r="B2" s="2" t="s">
        <v>27</v>
      </c>
    </row>
    <row r="5" spans="1:105" x14ac:dyDescent="0.25">
      <c r="B5" s="3" t="s">
        <v>23</v>
      </c>
    </row>
    <row r="6" spans="1:105" s="5" customFormat="1" ht="26.4" outlineLevel="1" x14ac:dyDescent="0.25">
      <c r="A6" s="4"/>
      <c r="C6" s="5" t="s">
        <v>35</v>
      </c>
      <c r="D6" s="4"/>
      <c r="E6" s="4"/>
      <c r="F6" s="4"/>
      <c r="G6" s="4"/>
      <c r="H6" s="4"/>
      <c r="I6" s="4"/>
      <c r="J6" s="6"/>
      <c r="K6" s="5" t="s">
        <v>36</v>
      </c>
      <c r="L6" s="4"/>
      <c r="M6" s="4"/>
      <c r="N6" s="4"/>
      <c r="O6" s="4"/>
      <c r="P6" s="4"/>
      <c r="Q6" s="4"/>
      <c r="R6" s="6"/>
      <c r="S6" s="5" t="s">
        <v>37</v>
      </c>
      <c r="T6" s="4"/>
      <c r="U6" s="4"/>
      <c r="V6" s="4"/>
      <c r="W6" s="4"/>
      <c r="X6" s="4"/>
      <c r="Y6" s="4"/>
      <c r="Z6" s="6"/>
      <c r="AA6" s="5" t="s">
        <v>38</v>
      </c>
      <c r="AB6" s="4"/>
      <c r="AC6" s="4"/>
      <c r="AD6" s="4"/>
      <c r="AE6" s="4"/>
      <c r="AF6" s="4"/>
      <c r="AG6" s="4"/>
      <c r="AH6" s="6"/>
      <c r="AI6" s="5" t="s">
        <v>39</v>
      </c>
      <c r="AJ6" s="4"/>
      <c r="AK6" s="4"/>
      <c r="AL6" s="4"/>
      <c r="AM6" s="4"/>
      <c r="AN6" s="4"/>
      <c r="AO6" s="4"/>
      <c r="AP6" s="6"/>
      <c r="AQ6" s="5" t="s">
        <v>40</v>
      </c>
      <c r="AR6" s="4"/>
      <c r="AS6" s="4"/>
      <c r="AT6" s="4"/>
      <c r="AU6" s="4"/>
      <c r="AV6" s="4"/>
      <c r="AW6" s="4"/>
      <c r="AX6" s="6"/>
      <c r="AY6" s="5" t="s">
        <v>41</v>
      </c>
      <c r="AZ6" s="4"/>
      <c r="BA6" s="4"/>
      <c r="BB6" s="4"/>
      <c r="BC6" s="4"/>
      <c r="BD6" s="4"/>
      <c r="BE6" s="4"/>
      <c r="BF6" s="6"/>
      <c r="BG6" s="5" t="s">
        <v>42</v>
      </c>
      <c r="BH6" s="4"/>
      <c r="BI6" s="4"/>
      <c r="BJ6" s="4"/>
      <c r="BK6" s="4"/>
      <c r="BL6" s="4"/>
      <c r="BM6" s="4"/>
      <c r="BN6" s="6"/>
      <c r="BO6" s="5" t="s">
        <v>43</v>
      </c>
      <c r="BP6" s="4"/>
      <c r="BQ6" s="4"/>
      <c r="BR6" s="4"/>
      <c r="BS6" s="4"/>
      <c r="BT6" s="4"/>
      <c r="BU6" s="4"/>
      <c r="BV6" s="6"/>
      <c r="BW6" s="5" t="s">
        <v>44</v>
      </c>
      <c r="BX6" s="4"/>
      <c r="BY6" s="4"/>
      <c r="BZ6" s="4"/>
      <c r="CA6" s="4"/>
      <c r="CB6" s="4"/>
      <c r="CC6" s="4"/>
      <c r="CD6" s="6"/>
      <c r="CE6" s="5" t="s">
        <v>45</v>
      </c>
      <c r="CF6" s="4"/>
      <c r="CG6" s="4"/>
      <c r="CH6" s="4"/>
      <c r="CI6" s="4"/>
      <c r="CJ6" s="4"/>
      <c r="CK6" s="4"/>
      <c r="CL6" s="6"/>
      <c r="CM6" s="5" t="s">
        <v>46</v>
      </c>
      <c r="CN6" s="4"/>
      <c r="CO6" s="4"/>
      <c r="CP6" s="4"/>
      <c r="CQ6" s="4"/>
      <c r="CR6" s="4"/>
      <c r="CS6" s="4"/>
    </row>
    <row r="7" spans="1:105" s="8" customFormat="1" outlineLevel="1" x14ac:dyDescent="0.25">
      <c r="A7" s="7"/>
      <c r="C7" s="9">
        <v>2010</v>
      </c>
      <c r="D7" s="9">
        <v>2023</v>
      </c>
      <c r="E7" s="8">
        <v>2035</v>
      </c>
      <c r="F7" s="8">
        <v>2050</v>
      </c>
      <c r="G7" s="8">
        <v>2060</v>
      </c>
      <c r="H7" s="8">
        <v>2085</v>
      </c>
      <c r="I7" s="8">
        <v>2100</v>
      </c>
      <c r="K7" s="9">
        <v>2010</v>
      </c>
      <c r="L7" s="9">
        <v>2023</v>
      </c>
      <c r="M7" s="8">
        <v>2035</v>
      </c>
      <c r="N7" s="8">
        <v>2050</v>
      </c>
      <c r="O7" s="8">
        <v>2060</v>
      </c>
      <c r="P7" s="8">
        <v>2085</v>
      </c>
      <c r="Q7" s="8">
        <v>2100</v>
      </c>
      <c r="S7" s="9">
        <v>2010</v>
      </c>
      <c r="T7" s="9">
        <v>2023</v>
      </c>
      <c r="U7" s="8">
        <v>2035</v>
      </c>
      <c r="V7" s="8">
        <v>2050</v>
      </c>
      <c r="W7" s="8">
        <v>2060</v>
      </c>
      <c r="X7" s="8">
        <v>2085</v>
      </c>
      <c r="Y7" s="8">
        <v>2100</v>
      </c>
      <c r="AA7" s="9">
        <v>2010</v>
      </c>
      <c r="AB7" s="9">
        <v>2023</v>
      </c>
      <c r="AC7" s="8">
        <v>2035</v>
      </c>
      <c r="AD7" s="8">
        <v>2050</v>
      </c>
      <c r="AE7" s="8">
        <v>2060</v>
      </c>
      <c r="AF7" s="8">
        <v>2085</v>
      </c>
      <c r="AG7" s="8">
        <v>2100</v>
      </c>
      <c r="AI7" s="9">
        <v>2010</v>
      </c>
      <c r="AJ7" s="9">
        <v>2023</v>
      </c>
      <c r="AK7" s="8">
        <v>2035</v>
      </c>
      <c r="AL7" s="8">
        <v>2050</v>
      </c>
      <c r="AM7" s="8">
        <v>2060</v>
      </c>
      <c r="AN7" s="8">
        <v>2085</v>
      </c>
      <c r="AO7" s="8">
        <v>2100</v>
      </c>
      <c r="AQ7" s="9">
        <v>2010</v>
      </c>
      <c r="AR7" s="9">
        <v>2023</v>
      </c>
      <c r="AS7" s="8">
        <v>2035</v>
      </c>
      <c r="AT7" s="8">
        <v>2050</v>
      </c>
      <c r="AU7" s="8">
        <v>2060</v>
      </c>
      <c r="AV7" s="8">
        <v>2085</v>
      </c>
      <c r="AW7" s="8">
        <v>2100</v>
      </c>
      <c r="AY7" s="9">
        <v>2010</v>
      </c>
      <c r="AZ7" s="9">
        <v>2023</v>
      </c>
      <c r="BA7" s="8">
        <v>2035</v>
      </c>
      <c r="BB7" s="8">
        <v>2050</v>
      </c>
      <c r="BC7" s="8">
        <v>2060</v>
      </c>
      <c r="BD7" s="8">
        <v>2085</v>
      </c>
      <c r="BE7" s="8">
        <v>2100</v>
      </c>
      <c r="BG7" s="9">
        <v>2010</v>
      </c>
      <c r="BH7" s="9">
        <v>2023</v>
      </c>
      <c r="BI7" s="8">
        <v>2035</v>
      </c>
      <c r="BJ7" s="8">
        <v>2050</v>
      </c>
      <c r="BK7" s="8">
        <v>2060</v>
      </c>
      <c r="BL7" s="8">
        <v>2085</v>
      </c>
      <c r="BM7" s="8">
        <v>2100</v>
      </c>
      <c r="BO7" s="9">
        <v>2010</v>
      </c>
      <c r="BP7" s="9">
        <v>2023</v>
      </c>
      <c r="BQ7" s="8">
        <v>2035</v>
      </c>
      <c r="BR7" s="8">
        <v>2050</v>
      </c>
      <c r="BS7" s="8">
        <v>2060</v>
      </c>
      <c r="BT7" s="8">
        <v>2085</v>
      </c>
      <c r="BU7" s="8">
        <v>2100</v>
      </c>
      <c r="BW7" s="9">
        <v>2010</v>
      </c>
      <c r="BX7" s="9">
        <v>2023</v>
      </c>
      <c r="BY7" s="8">
        <v>2035</v>
      </c>
      <c r="BZ7" s="8">
        <v>2050</v>
      </c>
      <c r="CA7" s="8">
        <v>2060</v>
      </c>
      <c r="CB7" s="8">
        <v>2085</v>
      </c>
      <c r="CC7" s="8">
        <v>2100</v>
      </c>
      <c r="CE7" s="9">
        <v>2010</v>
      </c>
      <c r="CF7" s="9">
        <v>2023</v>
      </c>
      <c r="CG7" s="8">
        <v>2035</v>
      </c>
      <c r="CH7" s="8">
        <v>2050</v>
      </c>
      <c r="CI7" s="8">
        <v>2060</v>
      </c>
      <c r="CJ7" s="8">
        <v>2085</v>
      </c>
      <c r="CK7" s="8">
        <v>2100</v>
      </c>
      <c r="CM7" s="9">
        <v>2010</v>
      </c>
      <c r="CN7" s="9">
        <v>2023</v>
      </c>
      <c r="CO7" s="8">
        <v>2035</v>
      </c>
      <c r="CP7" s="8">
        <v>2050</v>
      </c>
      <c r="CQ7" s="8">
        <v>2060</v>
      </c>
      <c r="CR7" s="8">
        <v>2085</v>
      </c>
      <c r="CS7" s="8">
        <v>2100</v>
      </c>
    </row>
    <row r="8" spans="1:105" outlineLevel="1" x14ac:dyDescent="0.25">
      <c r="B8" s="2" t="s">
        <v>5</v>
      </c>
      <c r="C8" s="10">
        <v>491.69</v>
      </c>
      <c r="D8" s="10">
        <v>359.63</v>
      </c>
      <c r="E8" s="11">
        <v>181.52801082985772</v>
      </c>
      <c r="F8" s="11">
        <v>52.438676355970557</v>
      </c>
      <c r="G8" s="11">
        <v>25.590251165587528</v>
      </c>
      <c r="H8" s="11">
        <v>12.820945769230459</v>
      </c>
      <c r="I8" s="11">
        <v>6.8655662580900794</v>
      </c>
      <c r="J8" s="11"/>
      <c r="K8" s="10">
        <v>491.69</v>
      </c>
      <c r="L8" s="10">
        <v>359.63</v>
      </c>
      <c r="M8" s="11">
        <v>134.1291864275384</v>
      </c>
      <c r="N8" s="11">
        <v>31.624485192324972</v>
      </c>
      <c r="O8" s="11">
        <v>17.867626563362784</v>
      </c>
      <c r="P8" s="11">
        <v>8.8419219223176491</v>
      </c>
      <c r="Q8" s="11">
        <v>4.7199588963438703</v>
      </c>
      <c r="R8" s="11"/>
      <c r="S8" s="10">
        <v>491.69</v>
      </c>
      <c r="T8" s="10">
        <v>359.63</v>
      </c>
      <c r="U8" s="11">
        <v>200.79358824131242</v>
      </c>
      <c r="V8" s="11">
        <v>66.39240339625988</v>
      </c>
      <c r="W8" s="11">
        <v>33.89095970185501</v>
      </c>
      <c r="X8" s="11">
        <v>28.176559621401015</v>
      </c>
      <c r="Y8" s="11">
        <v>27.46784248350431</v>
      </c>
      <c r="Z8" s="11"/>
      <c r="AA8" s="10">
        <v>491.69</v>
      </c>
      <c r="AB8" s="10">
        <v>359.63</v>
      </c>
      <c r="AC8" s="11">
        <v>118.84123568475216</v>
      </c>
      <c r="AD8" s="11">
        <v>24.547339695140593</v>
      </c>
      <c r="AE8" s="11">
        <v>12.207739071030604</v>
      </c>
      <c r="AF8" s="11">
        <v>4.4221564566041591</v>
      </c>
      <c r="AG8" s="11">
        <v>0.7726826371219353</v>
      </c>
      <c r="AH8" s="11"/>
      <c r="AI8" s="10">
        <v>491.69</v>
      </c>
      <c r="AJ8" s="10">
        <v>359.63</v>
      </c>
      <c r="AK8" s="11">
        <v>230.15583788800853</v>
      </c>
      <c r="AL8" s="11">
        <v>85.130741732411835</v>
      </c>
      <c r="AM8" s="11">
        <v>47.248452964568393</v>
      </c>
      <c r="AN8" s="11">
        <v>39.175494831902036</v>
      </c>
      <c r="AO8" s="11">
        <v>39.869272830620226</v>
      </c>
      <c r="AP8" s="11"/>
      <c r="AQ8" s="10">
        <v>491.69</v>
      </c>
      <c r="AR8" s="10">
        <v>359.63</v>
      </c>
      <c r="AS8" s="11">
        <v>245.40710809009397</v>
      </c>
      <c r="AT8" s="11">
        <v>158.45726600019657</v>
      </c>
      <c r="AU8" s="11">
        <v>122.74431269518583</v>
      </c>
      <c r="AV8" s="11">
        <v>89.043739244557059</v>
      </c>
      <c r="AW8" s="11">
        <v>88.215433349164414</v>
      </c>
      <c r="AX8" s="11"/>
      <c r="AY8" s="10">
        <v>491.69</v>
      </c>
      <c r="AZ8" s="10">
        <v>359.63</v>
      </c>
      <c r="BA8" s="11">
        <v>276.47696363250373</v>
      </c>
      <c r="BB8" s="11">
        <v>193.1291500104625</v>
      </c>
      <c r="BC8" s="11">
        <v>146.58204159016063</v>
      </c>
      <c r="BD8" s="11">
        <v>108.07723019698734</v>
      </c>
      <c r="BE8" s="11">
        <v>109.78290175401139</v>
      </c>
      <c r="BF8" s="11"/>
      <c r="BG8" s="10">
        <v>491.69</v>
      </c>
      <c r="BH8" s="10">
        <v>359.63</v>
      </c>
      <c r="BI8" s="11">
        <v>251.74545278882297</v>
      </c>
      <c r="BJ8" s="11">
        <v>111.11852073591565</v>
      </c>
      <c r="BK8" s="11">
        <v>62.93038739765511</v>
      </c>
      <c r="BL8" s="11">
        <v>44.681865586311922</v>
      </c>
      <c r="BM8" s="11">
        <v>40.332580468424204</v>
      </c>
      <c r="BN8" s="11"/>
      <c r="BO8" s="10">
        <v>491.69</v>
      </c>
      <c r="BP8" s="10">
        <v>359.63</v>
      </c>
      <c r="BQ8" s="11">
        <v>137.82225794546667</v>
      </c>
      <c r="BR8" s="11">
        <v>30.782127648726878</v>
      </c>
      <c r="BS8" s="11">
        <v>20.147182579908122</v>
      </c>
      <c r="BT8" s="11">
        <v>11.400547362743243</v>
      </c>
      <c r="BU8" s="11">
        <v>8.2317781191656181</v>
      </c>
      <c r="BV8" s="11"/>
      <c r="BW8" s="10">
        <v>491.69</v>
      </c>
      <c r="BX8" s="10">
        <v>359.63</v>
      </c>
      <c r="BY8" s="11">
        <v>280.58837200779919</v>
      </c>
      <c r="BZ8" s="11">
        <v>133.47822548505815</v>
      </c>
      <c r="CA8" s="11">
        <v>83.69523685657947</v>
      </c>
      <c r="CB8" s="11">
        <v>60.829990310412541</v>
      </c>
      <c r="CC8" s="11">
        <v>55.425488533069874</v>
      </c>
      <c r="CD8" s="11"/>
      <c r="CE8" s="10">
        <v>491.69</v>
      </c>
      <c r="CF8" s="10">
        <v>359.63</v>
      </c>
      <c r="CG8" s="11">
        <v>322.68607311142949</v>
      </c>
      <c r="CH8" s="11">
        <v>306.34087844000879</v>
      </c>
      <c r="CI8" s="11">
        <v>308.46492145407569</v>
      </c>
      <c r="CJ8" s="11">
        <v>277.0208301681663</v>
      </c>
      <c r="CK8" s="11">
        <v>189.2615085519908</v>
      </c>
      <c r="CL8" s="11"/>
      <c r="CM8" s="10">
        <v>491.69</v>
      </c>
      <c r="CN8" s="10">
        <v>359.63</v>
      </c>
      <c r="CO8" s="11">
        <v>433.3459225273661</v>
      </c>
      <c r="CP8" s="11">
        <v>425.16379907579557</v>
      </c>
      <c r="CQ8" s="11">
        <v>431.66761491293079</v>
      </c>
      <c r="CR8" s="11">
        <v>385.50237119262357</v>
      </c>
      <c r="CS8" s="11">
        <v>264.33266628632902</v>
      </c>
      <c r="CU8" s="12"/>
      <c r="CW8" s="12"/>
      <c r="CX8" s="12"/>
      <c r="CY8" s="12"/>
      <c r="CZ8" s="12"/>
      <c r="DA8" s="12"/>
    </row>
    <row r="9" spans="1:105" outlineLevel="1" x14ac:dyDescent="0.25">
      <c r="B9" s="2" t="s">
        <v>4</v>
      </c>
      <c r="C9" s="10">
        <v>116.2</v>
      </c>
      <c r="D9" s="10">
        <v>94.63</v>
      </c>
      <c r="E9" s="11">
        <v>69.219473491766493</v>
      </c>
      <c r="F9" s="11">
        <v>16.24558562026904</v>
      </c>
      <c r="G9" s="11">
        <v>7.3311760850016885</v>
      </c>
      <c r="H9" s="11">
        <v>1.5128217860238413</v>
      </c>
      <c r="I9" s="11">
        <v>0.55852121983352976</v>
      </c>
      <c r="J9" s="11"/>
      <c r="K9" s="10">
        <v>116.2</v>
      </c>
      <c r="L9" s="10">
        <v>94.63</v>
      </c>
      <c r="M9" s="11">
        <v>58.484248867960247</v>
      </c>
      <c r="N9" s="11">
        <v>14.602143170770626</v>
      </c>
      <c r="O9" s="11">
        <v>6.308427822855398</v>
      </c>
      <c r="P9" s="11">
        <v>0.88465812713613334</v>
      </c>
      <c r="Q9" s="11">
        <v>8.6156426099512018E-2</v>
      </c>
      <c r="R9" s="11"/>
      <c r="S9" s="10">
        <v>116.2</v>
      </c>
      <c r="T9" s="10">
        <v>94.63</v>
      </c>
      <c r="U9" s="11">
        <v>75.178115515180636</v>
      </c>
      <c r="V9" s="11">
        <v>23.575114803997341</v>
      </c>
      <c r="W9" s="11">
        <v>14.128231792649927</v>
      </c>
      <c r="X9" s="11">
        <v>2.9888018093721103</v>
      </c>
      <c r="Y9" s="11">
        <v>7.3722894500863889E-3</v>
      </c>
      <c r="Z9" s="11"/>
      <c r="AA9" s="10">
        <v>116.2</v>
      </c>
      <c r="AB9" s="10">
        <v>94.63</v>
      </c>
      <c r="AC9" s="11">
        <v>30.607438631202122</v>
      </c>
      <c r="AD9" s="11">
        <v>18.323109243112825</v>
      </c>
      <c r="AE9" s="11">
        <v>11.135325084735667</v>
      </c>
      <c r="AF9" s="11">
        <v>1.0573560839999636</v>
      </c>
      <c r="AG9" s="11">
        <v>-1.9468166435387269</v>
      </c>
      <c r="AH9" s="11"/>
      <c r="AI9" s="10">
        <v>116.2</v>
      </c>
      <c r="AJ9" s="10">
        <v>94.63</v>
      </c>
      <c r="AK9" s="11">
        <v>92.019832841863305</v>
      </c>
      <c r="AL9" s="11">
        <v>26.49054660602598</v>
      </c>
      <c r="AM9" s="11">
        <v>17.469284420725888</v>
      </c>
      <c r="AN9" s="11">
        <v>3.1495424043738653</v>
      </c>
      <c r="AO9" s="11">
        <v>0.13499954469676476</v>
      </c>
      <c r="AP9" s="11"/>
      <c r="AQ9" s="10">
        <v>116.2</v>
      </c>
      <c r="AR9" s="10">
        <v>94.63</v>
      </c>
      <c r="AS9" s="11">
        <v>91.724574620530319</v>
      </c>
      <c r="AT9" s="11">
        <v>58.433021574392569</v>
      </c>
      <c r="AU9" s="11">
        <v>39.832135127592764</v>
      </c>
      <c r="AV9" s="11">
        <v>14.889699619028809</v>
      </c>
      <c r="AW9" s="11">
        <v>11.938591933659289</v>
      </c>
      <c r="AX9" s="11"/>
      <c r="AY9" s="10">
        <v>116.2</v>
      </c>
      <c r="AZ9" s="10">
        <v>94.63</v>
      </c>
      <c r="BA9" s="11">
        <v>108.0235300282019</v>
      </c>
      <c r="BB9" s="11">
        <v>79.183860828177089</v>
      </c>
      <c r="BC9" s="11">
        <v>63.120172382652484</v>
      </c>
      <c r="BD9" s="11">
        <v>35.159309991101601</v>
      </c>
      <c r="BE9" s="11">
        <v>28.159808461378507</v>
      </c>
      <c r="BF9" s="11"/>
      <c r="BG9" s="10">
        <v>116.2</v>
      </c>
      <c r="BH9" s="10">
        <v>94.63</v>
      </c>
      <c r="BI9" s="11">
        <v>78.566251032465644</v>
      </c>
      <c r="BJ9" s="11">
        <v>20.790261717949402</v>
      </c>
      <c r="BK9" s="11">
        <v>10.452300795244888</v>
      </c>
      <c r="BL9" s="11">
        <v>2.3939091301708504</v>
      </c>
      <c r="BM9" s="11">
        <v>0.98761513203053197</v>
      </c>
      <c r="BN9" s="11"/>
      <c r="BO9" s="10">
        <v>116.2</v>
      </c>
      <c r="BP9" s="10">
        <v>94.63</v>
      </c>
      <c r="BQ9" s="11">
        <v>28.890663885632016</v>
      </c>
      <c r="BR9" s="11">
        <v>15.378385417262967</v>
      </c>
      <c r="BS9" s="11">
        <v>8.5320934272020299</v>
      </c>
      <c r="BT9" s="11">
        <v>1.1935971234209841</v>
      </c>
      <c r="BU9" s="11">
        <v>5.329320451112099E-2</v>
      </c>
      <c r="BV9" s="11"/>
      <c r="BW9" s="10">
        <v>116.2</v>
      </c>
      <c r="BX9" s="10">
        <v>94.63</v>
      </c>
      <c r="BY9" s="11">
        <v>98.946450885387648</v>
      </c>
      <c r="BZ9" s="11">
        <v>24.474717608970497</v>
      </c>
      <c r="CA9" s="11">
        <v>14.959143238888398</v>
      </c>
      <c r="CB9" s="11">
        <v>2.5145581768740644</v>
      </c>
      <c r="CC9" s="11">
        <v>1.071012449977748</v>
      </c>
      <c r="CD9" s="11"/>
      <c r="CE9" s="10">
        <v>116.2</v>
      </c>
      <c r="CF9" s="10">
        <v>94.63</v>
      </c>
      <c r="CG9" s="11">
        <v>102.70670673158702</v>
      </c>
      <c r="CH9" s="11">
        <v>91.440889614895923</v>
      </c>
      <c r="CI9" s="11">
        <v>83.866293995191185</v>
      </c>
      <c r="CJ9" s="11">
        <v>76.732764105305563</v>
      </c>
      <c r="CK9" s="11">
        <v>57.461843421920221</v>
      </c>
      <c r="CL9" s="11"/>
      <c r="CM9" s="10">
        <v>116.2</v>
      </c>
      <c r="CN9" s="10">
        <v>94.63</v>
      </c>
      <c r="CO9" s="11">
        <v>159.99358050084376</v>
      </c>
      <c r="CP9" s="11">
        <v>143.29225997452289</v>
      </c>
      <c r="CQ9" s="11">
        <v>132.71872808273807</v>
      </c>
      <c r="CR9" s="11">
        <v>131.91244234703967</v>
      </c>
      <c r="CS9" s="11">
        <v>107.48217471814853</v>
      </c>
      <c r="CU9" s="12"/>
      <c r="CW9" s="12"/>
      <c r="CX9" s="12"/>
      <c r="CY9" s="12"/>
      <c r="CZ9" s="12"/>
      <c r="DA9" s="12"/>
    </row>
    <row r="10" spans="1:105" outlineLevel="1" x14ac:dyDescent="0.25">
      <c r="B10" s="2" t="s">
        <v>13</v>
      </c>
      <c r="C10" s="10">
        <v>10.19</v>
      </c>
      <c r="D10" s="10">
        <v>11.79</v>
      </c>
      <c r="E10" s="11">
        <v>13.004970916865405</v>
      </c>
      <c r="F10" s="11">
        <v>12.123041238838764</v>
      </c>
      <c r="G10" s="11">
        <v>11.384018293141771</v>
      </c>
      <c r="H10" s="11">
        <v>9.1542453079349659</v>
      </c>
      <c r="I10" s="11">
        <v>7.8471039681752091</v>
      </c>
      <c r="J10" s="11"/>
      <c r="K10" s="10">
        <v>10.19</v>
      </c>
      <c r="L10" s="10">
        <v>11.79</v>
      </c>
      <c r="M10" s="11">
        <v>12.917012675221518</v>
      </c>
      <c r="N10" s="11">
        <v>11.790542606208115</v>
      </c>
      <c r="O10" s="11">
        <v>10.893907084774154</v>
      </c>
      <c r="P10" s="11">
        <v>8.4453573678827496</v>
      </c>
      <c r="Q10" s="11">
        <v>6.9965715826355881</v>
      </c>
      <c r="R10" s="11"/>
      <c r="S10" s="10">
        <v>10.19</v>
      </c>
      <c r="T10" s="10">
        <v>11.79</v>
      </c>
      <c r="U10" s="11">
        <v>14.193305484521691</v>
      </c>
      <c r="V10" s="11">
        <v>15.50154154526631</v>
      </c>
      <c r="W10" s="11">
        <v>16.273022197026993</v>
      </c>
      <c r="X10" s="11">
        <v>16.248775324604498</v>
      </c>
      <c r="Y10" s="11">
        <v>15.178919636754179</v>
      </c>
      <c r="Z10" s="11"/>
      <c r="AA10" s="10">
        <v>10.19</v>
      </c>
      <c r="AB10" s="10">
        <v>11.79</v>
      </c>
      <c r="AC10" s="11">
        <v>14.20253343216851</v>
      </c>
      <c r="AD10" s="11">
        <v>15.526421866190145</v>
      </c>
      <c r="AE10" s="11">
        <v>16.309394751970515</v>
      </c>
      <c r="AF10" s="11">
        <v>16.310658329599175</v>
      </c>
      <c r="AG10" s="11">
        <v>15.251121362957829</v>
      </c>
      <c r="AH10" s="11"/>
      <c r="AI10" s="10">
        <v>10.19</v>
      </c>
      <c r="AJ10" s="10">
        <v>11.79</v>
      </c>
      <c r="AK10" s="11">
        <v>14.213076200205446</v>
      </c>
      <c r="AL10" s="11">
        <v>15.554878457683683</v>
      </c>
      <c r="AM10" s="11">
        <v>16.351024956180762</v>
      </c>
      <c r="AN10" s="11">
        <v>16.381609482691758</v>
      </c>
      <c r="AO10" s="11">
        <v>15.33398919378247</v>
      </c>
      <c r="AP10" s="11"/>
      <c r="AQ10" s="10">
        <v>10.19</v>
      </c>
      <c r="AR10" s="10">
        <v>11.79</v>
      </c>
      <c r="AS10" s="11">
        <v>12.447642217088228</v>
      </c>
      <c r="AT10" s="11">
        <v>11.864617133378715</v>
      </c>
      <c r="AU10" s="11">
        <v>11.37716671917792</v>
      </c>
      <c r="AV10" s="11">
        <v>8.8118544016817921</v>
      </c>
      <c r="AW10" s="11">
        <v>7.581535116854786</v>
      </c>
      <c r="AX10" s="11"/>
      <c r="AY10" s="10">
        <v>10.19</v>
      </c>
      <c r="AZ10" s="10">
        <v>11.79</v>
      </c>
      <c r="BA10" s="11">
        <v>12.456140689842961</v>
      </c>
      <c r="BB10" s="11">
        <v>11.884642272100868</v>
      </c>
      <c r="BC10" s="11">
        <v>11.403908432197243</v>
      </c>
      <c r="BD10" s="11">
        <v>8.8470359772244755</v>
      </c>
      <c r="BE10" s="11">
        <v>7.6192448072116985</v>
      </c>
      <c r="BF10" s="11"/>
      <c r="BG10" s="10">
        <v>10.19</v>
      </c>
      <c r="BH10" s="10">
        <v>11.79</v>
      </c>
      <c r="BI10" s="11">
        <v>15.966927671353147</v>
      </c>
      <c r="BJ10" s="11">
        <v>16.514547697944469</v>
      </c>
      <c r="BK10" s="11">
        <v>16.809556551491408</v>
      </c>
      <c r="BL10" s="11">
        <v>13.733451378313903</v>
      </c>
      <c r="BM10" s="11">
        <v>12.02160546737181</v>
      </c>
      <c r="BN10" s="11"/>
      <c r="BO10" s="10">
        <v>10.19</v>
      </c>
      <c r="BP10" s="10">
        <v>11.79</v>
      </c>
      <c r="BQ10" s="11">
        <v>15.982513052490134</v>
      </c>
      <c r="BR10" s="11">
        <v>16.554385813680224</v>
      </c>
      <c r="BS10" s="11">
        <v>16.866076489929412</v>
      </c>
      <c r="BT10" s="11">
        <v>13.812222300041286</v>
      </c>
      <c r="BU10" s="11">
        <v>12.107663965398579</v>
      </c>
      <c r="BV10" s="11"/>
      <c r="BW10" s="10">
        <v>10.19</v>
      </c>
      <c r="BX10" s="10">
        <v>11.79</v>
      </c>
      <c r="BY10" s="11">
        <v>16.000316103412683</v>
      </c>
      <c r="BZ10" s="11">
        <v>16.599967512126202</v>
      </c>
      <c r="CA10" s="11">
        <v>16.930813940337575</v>
      </c>
      <c r="CB10" s="11">
        <v>13.902682548026556</v>
      </c>
      <c r="CC10" s="11">
        <v>12.206648113727681</v>
      </c>
      <c r="CD10" s="11"/>
      <c r="CE10" s="10">
        <v>10.19</v>
      </c>
      <c r="CF10" s="10">
        <v>11.79</v>
      </c>
      <c r="CG10" s="11">
        <v>15.021652358712307</v>
      </c>
      <c r="CH10" s="11">
        <v>20.013449356600184</v>
      </c>
      <c r="CI10" s="11">
        <v>23.807438434130368</v>
      </c>
      <c r="CJ10" s="11">
        <v>22.241234679649558</v>
      </c>
      <c r="CK10" s="11">
        <v>15.389464563005738</v>
      </c>
      <c r="CL10" s="11"/>
      <c r="CM10" s="10">
        <v>10.19</v>
      </c>
      <c r="CN10" s="10">
        <v>11.79</v>
      </c>
      <c r="CO10" s="11">
        <v>15.027721459233605</v>
      </c>
      <c r="CP10" s="11">
        <v>20.033407680511807</v>
      </c>
      <c r="CQ10" s="11">
        <v>23.84048793015149</v>
      </c>
      <c r="CR10" s="11">
        <v>22.293709550262481</v>
      </c>
      <c r="CS10" s="11">
        <v>15.4349452806494</v>
      </c>
      <c r="CU10" s="12"/>
      <c r="CW10" s="12"/>
      <c r="CX10" s="12"/>
      <c r="CY10" s="12"/>
      <c r="CZ10" s="12"/>
      <c r="DA10" s="12"/>
    </row>
    <row r="11" spans="1:105" outlineLevel="1" x14ac:dyDescent="0.25">
      <c r="B11" s="2" t="s">
        <v>15</v>
      </c>
      <c r="C11" s="10">
        <v>55.29</v>
      </c>
      <c r="D11" s="10">
        <v>77.25</v>
      </c>
      <c r="E11" s="11">
        <v>121.22637284211559</v>
      </c>
      <c r="F11" s="11">
        <v>144.82915477974561</v>
      </c>
      <c r="G11" s="11">
        <v>118.21813337222356</v>
      </c>
      <c r="H11" s="11">
        <v>88.684404744862164</v>
      </c>
      <c r="I11" s="11">
        <v>72.872708694452641</v>
      </c>
      <c r="J11" s="11"/>
      <c r="K11" s="10">
        <v>55.29</v>
      </c>
      <c r="L11" s="10">
        <v>77.25</v>
      </c>
      <c r="M11" s="11">
        <v>110.95072676201609</v>
      </c>
      <c r="N11" s="11">
        <v>125.53445059972259</v>
      </c>
      <c r="O11" s="11">
        <v>99.545499860086721</v>
      </c>
      <c r="P11" s="11">
        <v>77.110612308863935</v>
      </c>
      <c r="Q11" s="11">
        <v>66.094597993614215</v>
      </c>
      <c r="R11" s="11"/>
      <c r="S11" s="10">
        <v>55.29</v>
      </c>
      <c r="T11" s="10">
        <v>77.25</v>
      </c>
      <c r="U11" s="11">
        <v>107.41885938118273</v>
      </c>
      <c r="V11" s="11">
        <v>138.15650197038028</v>
      </c>
      <c r="W11" s="11">
        <v>120.54286999440751</v>
      </c>
      <c r="X11" s="11">
        <v>110.61128861111573</v>
      </c>
      <c r="Y11" s="11">
        <v>101.55464576092518</v>
      </c>
      <c r="Z11" s="11"/>
      <c r="AA11" s="10">
        <v>55.29</v>
      </c>
      <c r="AB11" s="10">
        <v>77.25</v>
      </c>
      <c r="AC11" s="11">
        <v>146.02104565200958</v>
      </c>
      <c r="AD11" s="11">
        <v>125.57753311996277</v>
      </c>
      <c r="AE11" s="11">
        <v>110.25782323721384</v>
      </c>
      <c r="AF11" s="11">
        <v>107.29558023790332</v>
      </c>
      <c r="AG11" s="11">
        <v>105.53118479257292</v>
      </c>
      <c r="AH11" s="11"/>
      <c r="AI11" s="10">
        <v>55.29</v>
      </c>
      <c r="AJ11" s="10">
        <v>77.25</v>
      </c>
      <c r="AK11" s="11">
        <v>98.559518164285649</v>
      </c>
      <c r="AL11" s="11">
        <v>148.34968922875765</v>
      </c>
      <c r="AM11" s="11">
        <v>129.30968091541527</v>
      </c>
      <c r="AN11" s="11">
        <v>120.59301235330568</v>
      </c>
      <c r="AO11" s="11">
        <v>110.78329720171956</v>
      </c>
      <c r="AP11" s="11"/>
      <c r="AQ11" s="10">
        <v>55.29</v>
      </c>
      <c r="AR11" s="10">
        <v>77.25</v>
      </c>
      <c r="AS11" s="11">
        <v>101.80832657344513</v>
      </c>
      <c r="AT11" s="11">
        <v>112.21346855293255</v>
      </c>
      <c r="AU11" s="11">
        <v>115.79252453918124</v>
      </c>
      <c r="AV11" s="11">
        <v>112.27007097874261</v>
      </c>
      <c r="AW11" s="11">
        <v>103.47216505190146</v>
      </c>
      <c r="AX11" s="11"/>
      <c r="AY11" s="10">
        <v>55.29</v>
      </c>
      <c r="AZ11" s="10">
        <v>77.25</v>
      </c>
      <c r="BA11" s="11">
        <v>94.778818795633001</v>
      </c>
      <c r="BB11" s="11">
        <v>105.44854964289658</v>
      </c>
      <c r="BC11" s="11">
        <v>107.40997653175978</v>
      </c>
      <c r="BD11" s="11">
        <v>110.59168001680695</v>
      </c>
      <c r="BE11" s="11">
        <v>107.51381147817047</v>
      </c>
      <c r="BF11" s="11"/>
      <c r="BG11" s="10">
        <v>55.29</v>
      </c>
      <c r="BH11" s="10">
        <v>77.25</v>
      </c>
      <c r="BI11" s="11">
        <v>158.06650029402616</v>
      </c>
      <c r="BJ11" s="11">
        <v>214.67009046476193</v>
      </c>
      <c r="BK11" s="11">
        <v>194.1211851537243</v>
      </c>
      <c r="BL11" s="11">
        <v>154.2098285519111</v>
      </c>
      <c r="BM11" s="11">
        <v>134.22004053277985</v>
      </c>
      <c r="BN11" s="11"/>
      <c r="BO11" s="10">
        <v>55.29</v>
      </c>
      <c r="BP11" s="10">
        <v>77.25</v>
      </c>
      <c r="BQ11" s="11">
        <v>223.3128129155476</v>
      </c>
      <c r="BR11" s="11">
        <v>214.71583502918861</v>
      </c>
      <c r="BS11" s="11">
        <v>150.15346923538021</v>
      </c>
      <c r="BT11" s="11">
        <v>133.89120001496792</v>
      </c>
      <c r="BU11" s="11">
        <v>126.20162918731913</v>
      </c>
      <c r="BV11" s="11"/>
      <c r="BW11" s="10">
        <v>55.29</v>
      </c>
      <c r="BX11" s="10">
        <v>77.25</v>
      </c>
      <c r="BY11" s="11">
        <v>148.31398865683639</v>
      </c>
      <c r="BZ11" s="11">
        <v>232.34588137422335</v>
      </c>
      <c r="CA11" s="11">
        <v>220.21141296472067</v>
      </c>
      <c r="CB11" s="11">
        <v>184.32246273249572</v>
      </c>
      <c r="CC11" s="11">
        <v>155.34207153158616</v>
      </c>
      <c r="CD11" s="11"/>
      <c r="CE11" s="10">
        <v>55.29</v>
      </c>
      <c r="CF11" s="10">
        <v>77.25</v>
      </c>
      <c r="CG11" s="11">
        <v>116.81533105670259</v>
      </c>
      <c r="CH11" s="11">
        <v>137.40251909710423</v>
      </c>
      <c r="CI11" s="11">
        <v>153.49173191981356</v>
      </c>
      <c r="CJ11" s="11">
        <v>106.09262315381476</v>
      </c>
      <c r="CK11" s="11">
        <v>88.176514410503771</v>
      </c>
      <c r="CL11" s="11"/>
      <c r="CM11" s="10">
        <v>55.29</v>
      </c>
      <c r="CN11" s="10">
        <v>77.25</v>
      </c>
      <c r="CO11" s="11">
        <v>119.72060214093875</v>
      </c>
      <c r="CP11" s="11">
        <v>155.07585367050041</v>
      </c>
      <c r="CQ11" s="11">
        <v>181.024498414747</v>
      </c>
      <c r="CR11" s="11">
        <v>112.93097397364588</v>
      </c>
      <c r="CS11" s="11">
        <v>94.32412888645537</v>
      </c>
      <c r="CU11" s="12"/>
      <c r="CW11" s="12"/>
      <c r="CX11" s="12"/>
      <c r="CY11" s="12"/>
      <c r="CZ11" s="12"/>
      <c r="DA11" s="12"/>
    </row>
    <row r="12" spans="1:105" outlineLevel="1" x14ac:dyDescent="0.25">
      <c r="B12" s="2" t="s">
        <v>6</v>
      </c>
      <c r="C12" s="10">
        <v>0</v>
      </c>
      <c r="D12" s="10">
        <v>0</v>
      </c>
      <c r="E12" s="11">
        <v>1.1496524710724001</v>
      </c>
      <c r="F12" s="11">
        <v>2.4933586727189359</v>
      </c>
      <c r="G12" s="11">
        <v>2.0957769047064883</v>
      </c>
      <c r="H12" s="11">
        <v>1.4315927274430384</v>
      </c>
      <c r="I12" s="11">
        <v>0.75953077227496024</v>
      </c>
      <c r="J12" s="11"/>
      <c r="K12" s="10">
        <v>0</v>
      </c>
      <c r="L12" s="10">
        <v>0</v>
      </c>
      <c r="M12" s="11">
        <v>1.0891715582526826</v>
      </c>
      <c r="N12" s="11">
        <v>5.7364650033945193</v>
      </c>
      <c r="O12" s="11">
        <v>4.780736034444006</v>
      </c>
      <c r="P12" s="11">
        <v>3.2884063633313168</v>
      </c>
      <c r="Q12" s="11">
        <v>1.7317264486585762</v>
      </c>
      <c r="R12" s="11"/>
      <c r="S12" s="10">
        <v>0</v>
      </c>
      <c r="T12" s="10">
        <v>0</v>
      </c>
      <c r="U12" s="11">
        <v>1.9277720308755986</v>
      </c>
      <c r="V12" s="11">
        <v>5.1017105135724075</v>
      </c>
      <c r="W12" s="11">
        <v>5.8436402775705876</v>
      </c>
      <c r="X12" s="11">
        <v>6.9947881057894374</v>
      </c>
      <c r="Y12" s="11">
        <v>7.8202303621571723</v>
      </c>
      <c r="Z12" s="11"/>
      <c r="AA12" s="10">
        <v>0</v>
      </c>
      <c r="AB12" s="10">
        <v>0</v>
      </c>
      <c r="AC12" s="11">
        <v>1.5825036456219892</v>
      </c>
      <c r="AD12" s="11">
        <v>11.030525837275109</v>
      </c>
      <c r="AE12" s="11">
        <v>12.127158192725249</v>
      </c>
      <c r="AF12" s="11">
        <v>15.135630144847974</v>
      </c>
      <c r="AG12" s="11">
        <v>17.439538364036959</v>
      </c>
      <c r="AH12" s="11"/>
      <c r="AI12" s="10">
        <v>0</v>
      </c>
      <c r="AJ12" s="10">
        <v>0</v>
      </c>
      <c r="AK12" s="11">
        <v>0.9512195817842789</v>
      </c>
      <c r="AL12" s="11">
        <v>1.9922650407146745</v>
      </c>
      <c r="AM12" s="11">
        <v>2.6498949077412464</v>
      </c>
      <c r="AN12" s="11">
        <v>2.8470783439137324</v>
      </c>
      <c r="AO12" s="11">
        <v>2.8528207490106783</v>
      </c>
      <c r="AP12" s="11"/>
      <c r="AQ12" s="10">
        <v>0</v>
      </c>
      <c r="AR12" s="10">
        <v>0</v>
      </c>
      <c r="AS12" s="11">
        <v>1.2724014071770702</v>
      </c>
      <c r="AT12" s="11">
        <v>2.6722505157428813</v>
      </c>
      <c r="AU12" s="11">
        <v>2.5017242270350928</v>
      </c>
      <c r="AV12" s="11">
        <v>1.8258803069076577</v>
      </c>
      <c r="AW12" s="11">
        <v>1.1940087932211845</v>
      </c>
      <c r="AX12" s="11"/>
      <c r="AY12" s="10">
        <v>0</v>
      </c>
      <c r="AZ12" s="10">
        <v>0</v>
      </c>
      <c r="BA12" s="11">
        <v>0.4486840128926905</v>
      </c>
      <c r="BB12" s="11">
        <v>0.55280579219236115</v>
      </c>
      <c r="BC12" s="11">
        <v>0.62833292640867899</v>
      </c>
      <c r="BD12" s="11">
        <v>0.56685234952306163</v>
      </c>
      <c r="BE12" s="11">
        <v>0.50372387461610735</v>
      </c>
      <c r="BF12" s="11"/>
      <c r="BG12" s="10">
        <v>0</v>
      </c>
      <c r="BH12" s="10">
        <v>0</v>
      </c>
      <c r="BI12" s="11">
        <v>2.1985582640217554</v>
      </c>
      <c r="BJ12" s="11">
        <v>6.4939474284681156</v>
      </c>
      <c r="BK12" s="11">
        <v>7.6629827333085316</v>
      </c>
      <c r="BL12" s="11">
        <v>9.9417691473599348</v>
      </c>
      <c r="BM12" s="11">
        <v>10.394117158470504</v>
      </c>
      <c r="BN12" s="11"/>
      <c r="BO12" s="10">
        <v>0</v>
      </c>
      <c r="BP12" s="10">
        <v>0</v>
      </c>
      <c r="BQ12" s="11">
        <v>1.8629515996014216</v>
      </c>
      <c r="BR12" s="11">
        <v>14.155131237152098</v>
      </c>
      <c r="BS12" s="11">
        <v>15.636257090011146</v>
      </c>
      <c r="BT12" s="11">
        <v>20.461967720124232</v>
      </c>
      <c r="BU12" s="11">
        <v>20.892965943504073</v>
      </c>
      <c r="BV12" s="11"/>
      <c r="BW12" s="10">
        <v>0</v>
      </c>
      <c r="BX12" s="10">
        <v>0</v>
      </c>
      <c r="BY12" s="11">
        <v>1.0746873966893866</v>
      </c>
      <c r="BZ12" s="11">
        <v>2.4099857300791681</v>
      </c>
      <c r="CA12" s="11">
        <v>3.4478691359787201</v>
      </c>
      <c r="CB12" s="11">
        <v>4.3717318683362949</v>
      </c>
      <c r="CC12" s="11">
        <v>4.7184374863232055</v>
      </c>
      <c r="CD12" s="11"/>
      <c r="CE12" s="10">
        <v>0</v>
      </c>
      <c r="CF12" s="10">
        <v>0</v>
      </c>
      <c r="CG12" s="11">
        <v>1.728585825764551</v>
      </c>
      <c r="CH12" s="11">
        <v>4.9775976576241838</v>
      </c>
      <c r="CI12" s="11">
        <v>5.8082576597731199</v>
      </c>
      <c r="CJ12" s="11">
        <v>6.0337363445556473</v>
      </c>
      <c r="CK12" s="11">
        <v>3.9200402715169256</v>
      </c>
      <c r="CL12" s="11"/>
      <c r="CM12" s="10">
        <v>0</v>
      </c>
      <c r="CN12" s="10">
        <v>0</v>
      </c>
      <c r="CO12" s="11">
        <v>0.76748099915588786</v>
      </c>
      <c r="CP12" s="11">
        <v>1.2717944221346731</v>
      </c>
      <c r="CQ12" s="11">
        <v>1.6702297415799661</v>
      </c>
      <c r="CR12" s="11">
        <v>2.8611195403024512</v>
      </c>
      <c r="CS12" s="11">
        <v>1.5018176487731119</v>
      </c>
      <c r="CU12" s="12"/>
      <c r="CW12" s="12"/>
      <c r="CX12" s="12"/>
      <c r="CY12" s="12"/>
      <c r="CZ12" s="12"/>
      <c r="DA12" s="12"/>
    </row>
    <row r="13" spans="1:105" outlineLevel="1" x14ac:dyDescent="0.25">
      <c r="B13" s="2" t="s">
        <v>7</v>
      </c>
      <c r="C13" s="10">
        <v>215.23</v>
      </c>
      <c r="D13" s="10">
        <v>201.84</v>
      </c>
      <c r="E13" s="11">
        <v>201.57558525325905</v>
      </c>
      <c r="F13" s="11">
        <v>195.49997124205635</v>
      </c>
      <c r="G13" s="11">
        <v>183.46399603668829</v>
      </c>
      <c r="H13" s="11">
        <v>148.40991796490562</v>
      </c>
      <c r="I13" s="11">
        <v>120.4520463800764</v>
      </c>
      <c r="J13" s="11"/>
      <c r="K13" s="10">
        <v>215.23</v>
      </c>
      <c r="L13" s="10">
        <v>201.84</v>
      </c>
      <c r="M13" s="11">
        <v>197.65217835694008</v>
      </c>
      <c r="N13" s="11">
        <v>187.92024571550758</v>
      </c>
      <c r="O13" s="11">
        <v>174.94318888657713</v>
      </c>
      <c r="P13" s="11">
        <v>141.20485630701873</v>
      </c>
      <c r="Q13" s="11">
        <v>111.9196697307181</v>
      </c>
      <c r="R13" s="11"/>
      <c r="S13" s="10">
        <v>215.23</v>
      </c>
      <c r="T13" s="10">
        <v>201.84</v>
      </c>
      <c r="U13" s="11">
        <v>214.14357097974693</v>
      </c>
      <c r="V13" s="11">
        <v>240.10692841425302</v>
      </c>
      <c r="W13" s="11">
        <v>245.87467597094545</v>
      </c>
      <c r="X13" s="11">
        <v>240.47837580538575</v>
      </c>
      <c r="Y13" s="11">
        <v>226.76802900457469</v>
      </c>
      <c r="Z13" s="11"/>
      <c r="AA13" s="10">
        <v>215.23</v>
      </c>
      <c r="AB13" s="10">
        <v>201.84</v>
      </c>
      <c r="AC13" s="11">
        <v>220.75802727096732</v>
      </c>
      <c r="AD13" s="11">
        <v>233.50022900120314</v>
      </c>
      <c r="AE13" s="11">
        <v>224.38428133462074</v>
      </c>
      <c r="AF13" s="11">
        <v>220.87155366569021</v>
      </c>
      <c r="AG13" s="11">
        <v>210.36597994093125</v>
      </c>
      <c r="AH13" s="11"/>
      <c r="AI13" s="10">
        <v>215.23</v>
      </c>
      <c r="AJ13" s="10">
        <v>201.84</v>
      </c>
      <c r="AK13" s="11">
        <v>214.12648077677974</v>
      </c>
      <c r="AL13" s="11">
        <v>244.1742488874628</v>
      </c>
      <c r="AM13" s="11">
        <v>252.14235939064989</v>
      </c>
      <c r="AN13" s="11">
        <v>248.67609851328157</v>
      </c>
      <c r="AO13" s="11">
        <v>234.70859248515927</v>
      </c>
      <c r="AP13" s="11"/>
      <c r="AQ13" s="10">
        <v>215.23</v>
      </c>
      <c r="AR13" s="10">
        <v>201.84</v>
      </c>
      <c r="AS13" s="11">
        <v>207.03514979113245</v>
      </c>
      <c r="AT13" s="11">
        <v>201.15115841209538</v>
      </c>
      <c r="AU13" s="11">
        <v>193.05974871971563</v>
      </c>
      <c r="AV13" s="11">
        <v>169.20535519856728</v>
      </c>
      <c r="AW13" s="11">
        <v>156.90081324246788</v>
      </c>
      <c r="AX13" s="11"/>
      <c r="AY13" s="10">
        <v>215.23</v>
      </c>
      <c r="AZ13" s="10">
        <v>201.84</v>
      </c>
      <c r="BA13" s="11">
        <v>208.42966904849754</v>
      </c>
      <c r="BB13" s="11">
        <v>203.39507592724351</v>
      </c>
      <c r="BC13" s="11">
        <v>194.9627036538468</v>
      </c>
      <c r="BD13" s="11">
        <v>172.28598614427574</v>
      </c>
      <c r="BE13" s="11">
        <v>157.97225388804281</v>
      </c>
      <c r="BF13" s="11"/>
      <c r="BG13" s="10">
        <v>215.23</v>
      </c>
      <c r="BH13" s="10">
        <v>201.84</v>
      </c>
      <c r="BI13" s="11">
        <v>241.03181834742185</v>
      </c>
      <c r="BJ13" s="11">
        <v>273.91841033760682</v>
      </c>
      <c r="BK13" s="11">
        <v>292.73151542899217</v>
      </c>
      <c r="BL13" s="11">
        <v>256.48042434170429</v>
      </c>
      <c r="BM13" s="11">
        <v>221.73876507053848</v>
      </c>
      <c r="BN13" s="11"/>
      <c r="BO13" s="10">
        <v>215.23</v>
      </c>
      <c r="BP13" s="10">
        <v>201.84</v>
      </c>
      <c r="BQ13" s="11">
        <v>247.98868252195777</v>
      </c>
      <c r="BR13" s="11">
        <v>268.49296328574246</v>
      </c>
      <c r="BS13" s="11">
        <v>275.35339906898957</v>
      </c>
      <c r="BT13" s="11">
        <v>240.87846753169958</v>
      </c>
      <c r="BU13" s="11">
        <v>210.31147161976259</v>
      </c>
      <c r="BV13" s="11"/>
      <c r="BW13" s="10">
        <v>215.23</v>
      </c>
      <c r="BX13" s="10">
        <v>201.84</v>
      </c>
      <c r="BY13" s="11">
        <v>241.04176187580276</v>
      </c>
      <c r="BZ13" s="11">
        <v>276.71003874393654</v>
      </c>
      <c r="CA13" s="11">
        <v>293.86535681092704</v>
      </c>
      <c r="CB13" s="11">
        <v>258.52144513253194</v>
      </c>
      <c r="CC13" s="11">
        <v>224.9401764629481</v>
      </c>
      <c r="CD13" s="11"/>
      <c r="CE13" s="10">
        <v>215.23</v>
      </c>
      <c r="CF13" s="10">
        <v>201.84</v>
      </c>
      <c r="CG13" s="11">
        <v>241.62468498107404</v>
      </c>
      <c r="CH13" s="11">
        <v>305.6007581060428</v>
      </c>
      <c r="CI13" s="11">
        <v>342.55885814163594</v>
      </c>
      <c r="CJ13" s="11">
        <v>340.31460532203528</v>
      </c>
      <c r="CK13" s="11">
        <v>295.29922999179865</v>
      </c>
      <c r="CL13" s="11"/>
      <c r="CM13" s="10">
        <v>215.23</v>
      </c>
      <c r="CN13" s="10">
        <v>201.84</v>
      </c>
      <c r="CO13" s="11">
        <v>242.04287700105419</v>
      </c>
      <c r="CP13" s="11">
        <v>310.2952637342928</v>
      </c>
      <c r="CQ13" s="11">
        <v>349.13262223786433</v>
      </c>
      <c r="CR13" s="11">
        <v>345.01577441188988</v>
      </c>
      <c r="CS13" s="11">
        <v>301.26704093586164</v>
      </c>
      <c r="CU13" s="12"/>
      <c r="CW13" s="12"/>
      <c r="CX13" s="12"/>
      <c r="CY13" s="12"/>
      <c r="CZ13" s="12"/>
      <c r="DA13" s="12"/>
    </row>
    <row r="14" spans="1:105" outlineLevel="1" x14ac:dyDescent="0.25">
      <c r="B14" s="2" t="s">
        <v>3</v>
      </c>
      <c r="C14" s="10">
        <v>17.03</v>
      </c>
      <c r="D14" s="10">
        <v>22.31</v>
      </c>
      <c r="E14" s="11">
        <v>27.301560290187879</v>
      </c>
      <c r="F14" s="11">
        <v>32.932697762177071</v>
      </c>
      <c r="G14" s="11">
        <v>30.070424700060194</v>
      </c>
      <c r="H14" s="11">
        <v>23.840037677744949</v>
      </c>
      <c r="I14" s="11">
        <v>20.342821071925819</v>
      </c>
      <c r="J14" s="11"/>
      <c r="K14" s="10">
        <v>17.03</v>
      </c>
      <c r="L14" s="10">
        <v>22.31</v>
      </c>
      <c r="M14" s="11">
        <v>26.227691186592001</v>
      </c>
      <c r="N14" s="11">
        <v>29.791905085754522</v>
      </c>
      <c r="O14" s="11">
        <v>26.824129867567649</v>
      </c>
      <c r="P14" s="11">
        <v>20.987015919720513</v>
      </c>
      <c r="Q14" s="11">
        <v>18.173383890899153</v>
      </c>
      <c r="R14" s="11"/>
      <c r="S14" s="10">
        <v>17.03</v>
      </c>
      <c r="T14" s="10">
        <v>22.31</v>
      </c>
      <c r="U14" s="11">
        <v>25.791138571206339</v>
      </c>
      <c r="V14" s="11">
        <v>33.269155228198748</v>
      </c>
      <c r="W14" s="11">
        <v>31.94398275524108</v>
      </c>
      <c r="X14" s="11">
        <v>26.631993172151645</v>
      </c>
      <c r="Y14" s="11">
        <v>25.079937931820574</v>
      </c>
      <c r="Z14" s="11"/>
      <c r="AA14" s="10">
        <v>17.03</v>
      </c>
      <c r="AB14" s="10">
        <v>22.31</v>
      </c>
      <c r="AC14" s="11">
        <v>32.794174850473588</v>
      </c>
      <c r="AD14" s="11">
        <v>30.624268810665519</v>
      </c>
      <c r="AE14" s="11">
        <v>28.770761746259609</v>
      </c>
      <c r="AF14" s="11">
        <v>25.009151450565106</v>
      </c>
      <c r="AG14" s="11">
        <v>24.640118008274747</v>
      </c>
      <c r="AH14" s="11"/>
      <c r="AI14" s="10">
        <v>17.03</v>
      </c>
      <c r="AJ14" s="10">
        <v>22.31</v>
      </c>
      <c r="AK14" s="11">
        <v>22.6265692462371</v>
      </c>
      <c r="AL14" s="11">
        <v>33.610019590779878</v>
      </c>
      <c r="AM14" s="11">
        <v>32.419214363368852</v>
      </c>
      <c r="AN14" s="11">
        <v>28.090710950988996</v>
      </c>
      <c r="AO14" s="11">
        <v>26.679235504291405</v>
      </c>
      <c r="AP14" s="11"/>
      <c r="AQ14" s="10">
        <v>17.03</v>
      </c>
      <c r="AR14" s="10">
        <v>22.31</v>
      </c>
      <c r="AS14" s="11">
        <v>25.394311539612545</v>
      </c>
      <c r="AT14" s="11">
        <v>27.113681343098712</v>
      </c>
      <c r="AU14" s="11">
        <v>27.817800126681153</v>
      </c>
      <c r="AV14" s="11">
        <v>23.517008189431206</v>
      </c>
      <c r="AW14" s="11">
        <v>20.064895246966437</v>
      </c>
      <c r="AX14" s="11"/>
      <c r="AY14" s="10">
        <v>17.03</v>
      </c>
      <c r="AZ14" s="10">
        <v>22.31</v>
      </c>
      <c r="BA14" s="11">
        <v>22.251567492110421</v>
      </c>
      <c r="BB14" s="11">
        <v>23.880195586796248</v>
      </c>
      <c r="BC14" s="11">
        <v>24.635296361331292</v>
      </c>
      <c r="BD14" s="11">
        <v>21.821480627183622</v>
      </c>
      <c r="BE14" s="11">
        <v>18.479307510769829</v>
      </c>
      <c r="BF14" s="11"/>
      <c r="BG14" s="10">
        <v>17.03</v>
      </c>
      <c r="BH14" s="10">
        <v>22.31</v>
      </c>
      <c r="BI14" s="11">
        <v>28.854599838652717</v>
      </c>
      <c r="BJ14" s="11">
        <v>37.14426411514853</v>
      </c>
      <c r="BK14" s="11">
        <v>36.915399430614208</v>
      </c>
      <c r="BL14" s="11">
        <v>27.628656199087949</v>
      </c>
      <c r="BM14" s="11">
        <v>24.536363152051969</v>
      </c>
      <c r="BN14" s="11"/>
      <c r="BO14" s="10">
        <v>17.03</v>
      </c>
      <c r="BP14" s="10">
        <v>22.31</v>
      </c>
      <c r="BQ14" s="11">
        <v>36.788723238384854</v>
      </c>
      <c r="BR14" s="11">
        <v>33.97800783281037</v>
      </c>
      <c r="BS14" s="11">
        <v>32.673214283179945</v>
      </c>
      <c r="BT14" s="11">
        <v>25.98211626184629</v>
      </c>
      <c r="BU14" s="11">
        <v>23.746393389886371</v>
      </c>
      <c r="BV14" s="11"/>
      <c r="BW14" s="10">
        <v>17.03</v>
      </c>
      <c r="BX14" s="10">
        <v>22.31</v>
      </c>
      <c r="BY14" s="11">
        <v>25.084744180849633</v>
      </c>
      <c r="BZ14" s="11">
        <v>37.520662823523992</v>
      </c>
      <c r="CA14" s="11">
        <v>37.465134248753479</v>
      </c>
      <c r="CB14" s="11">
        <v>29.94864039352619</v>
      </c>
      <c r="CC14" s="11">
        <v>26.689246833889612</v>
      </c>
      <c r="CD14" s="11"/>
      <c r="CE14" s="10">
        <v>17.03</v>
      </c>
      <c r="CF14" s="10">
        <v>22.31</v>
      </c>
      <c r="CG14" s="11">
        <v>26.778265493989188</v>
      </c>
      <c r="CH14" s="11">
        <v>33.171099764249384</v>
      </c>
      <c r="CI14" s="11">
        <v>37.455680694100799</v>
      </c>
      <c r="CJ14" s="11">
        <v>31.139232194340927</v>
      </c>
      <c r="CK14" s="11">
        <v>25.435752337285351</v>
      </c>
      <c r="CL14" s="11"/>
      <c r="CM14" s="10">
        <v>17.03</v>
      </c>
      <c r="CN14" s="10">
        <v>22.31</v>
      </c>
      <c r="CO14" s="11">
        <v>24.78385889105823</v>
      </c>
      <c r="CP14" s="11">
        <v>34.65650569401069</v>
      </c>
      <c r="CQ14" s="11">
        <v>40.904363206260612</v>
      </c>
      <c r="CR14" s="11">
        <v>32.682523396793599</v>
      </c>
      <c r="CS14" s="11">
        <v>26.892591563585661</v>
      </c>
      <c r="CU14" s="12"/>
      <c r="CW14" s="12"/>
      <c r="CX14" s="12"/>
      <c r="CY14" s="12"/>
      <c r="CZ14" s="12"/>
      <c r="DA14" s="12"/>
    </row>
    <row r="15" spans="1:105" s="8" customFormat="1" outlineLevel="1" x14ac:dyDescent="0.25">
      <c r="A15" s="7"/>
      <c r="B15" s="8" t="s">
        <v>14</v>
      </c>
      <c r="C15" s="13">
        <f>SUM(C8:C14)</f>
        <v>905.63</v>
      </c>
      <c r="D15" s="13">
        <f t="shared" ref="D15:AV15" si="0">SUM(D8:D14)</f>
        <v>767.44999999999993</v>
      </c>
      <c r="E15" s="14">
        <f t="shared" si="0"/>
        <v>615.00562609512463</v>
      </c>
      <c r="F15" s="14">
        <f t="shared" si="0"/>
        <v>456.56248567177636</v>
      </c>
      <c r="G15" s="14">
        <f t="shared" si="0"/>
        <v>378.15377655740951</v>
      </c>
      <c r="H15" s="14">
        <f t="shared" si="0"/>
        <v>285.85396597814503</v>
      </c>
      <c r="I15" s="14">
        <f t="shared" ref="I15" si="1">SUM(I8:I14)</f>
        <v>229.69829836482864</v>
      </c>
      <c r="J15" s="14"/>
      <c r="K15" s="13">
        <f t="shared" si="0"/>
        <v>905.63</v>
      </c>
      <c r="L15" s="13">
        <f t="shared" si="0"/>
        <v>767.44999999999993</v>
      </c>
      <c r="M15" s="14">
        <f t="shared" si="0"/>
        <v>541.45021583452103</v>
      </c>
      <c r="N15" s="14">
        <f t="shared" si="0"/>
        <v>407.00023737368298</v>
      </c>
      <c r="O15" s="14">
        <f t="shared" si="0"/>
        <v>341.16351611966786</v>
      </c>
      <c r="P15" s="14">
        <f t="shared" si="0"/>
        <v>260.76282831627105</v>
      </c>
      <c r="Q15" s="14">
        <f t="shared" ref="Q15" si="2">SUM(Q8:Q14)</f>
        <v>209.72206496896902</v>
      </c>
      <c r="R15" s="14"/>
      <c r="S15" s="13">
        <f t="shared" ref="S15:T15" si="3">SUM(S8:S14)</f>
        <v>905.63</v>
      </c>
      <c r="T15" s="13">
        <f t="shared" si="3"/>
        <v>767.44999999999993</v>
      </c>
      <c r="U15" s="14">
        <f t="shared" si="0"/>
        <v>639.44635020402643</v>
      </c>
      <c r="V15" s="14">
        <f t="shared" si="0"/>
        <v>522.10335587192799</v>
      </c>
      <c r="W15" s="14">
        <f t="shared" si="0"/>
        <v>468.49738268969656</v>
      </c>
      <c r="X15" s="14">
        <f t="shared" si="0"/>
        <v>432.13058244982017</v>
      </c>
      <c r="Y15" s="14">
        <f t="shared" ref="Y15" si="4">SUM(Y8:Y14)</f>
        <v>403.87697746918616</v>
      </c>
      <c r="Z15" s="14"/>
      <c r="AA15" s="13">
        <f t="shared" ref="AA15:AB15" si="5">SUM(AA8:AA14)</f>
        <v>905.63</v>
      </c>
      <c r="AB15" s="13">
        <f t="shared" si="5"/>
        <v>767.44999999999993</v>
      </c>
      <c r="AC15" s="14">
        <f t="shared" si="0"/>
        <v>564.80695916719537</v>
      </c>
      <c r="AD15" s="14">
        <f t="shared" si="0"/>
        <v>459.12942757355006</v>
      </c>
      <c r="AE15" s="14">
        <f t="shared" si="0"/>
        <v>415.19248341855621</v>
      </c>
      <c r="AF15" s="14">
        <f t="shared" si="0"/>
        <v>390.10208636920993</v>
      </c>
      <c r="AG15" s="14">
        <f t="shared" ref="AG15" si="6">SUM(AG8:AG14)</f>
        <v>372.05380846235687</v>
      </c>
      <c r="AH15" s="14"/>
      <c r="AI15" s="13">
        <f t="shared" ref="AI15:AJ15" si="7">SUM(AI8:AI14)</f>
        <v>905.63</v>
      </c>
      <c r="AJ15" s="13">
        <f t="shared" si="7"/>
        <v>767.44999999999993</v>
      </c>
      <c r="AK15" s="14">
        <f t="shared" si="0"/>
        <v>672.65253469916399</v>
      </c>
      <c r="AL15" s="14">
        <f t="shared" si="0"/>
        <v>555.30238954383651</v>
      </c>
      <c r="AM15" s="14">
        <f t="shared" si="0"/>
        <v>497.58991191865027</v>
      </c>
      <c r="AN15" s="14">
        <f t="shared" si="0"/>
        <v>458.9135468804576</v>
      </c>
      <c r="AO15" s="14">
        <f t="shared" ref="AO15" si="8">SUM(AO8:AO14)</f>
        <v>430.36220750928038</v>
      </c>
      <c r="AP15" s="14"/>
      <c r="AQ15" s="13">
        <f t="shared" ref="AQ15:AR15" si="9">SUM(AQ8:AQ14)</f>
        <v>905.63</v>
      </c>
      <c r="AR15" s="13">
        <f t="shared" si="9"/>
        <v>767.44999999999993</v>
      </c>
      <c r="AS15" s="14">
        <f t="shared" si="0"/>
        <v>685.08951423907979</v>
      </c>
      <c r="AT15" s="14">
        <f t="shared" si="0"/>
        <v>571.90546353183743</v>
      </c>
      <c r="AU15" s="14">
        <f t="shared" si="0"/>
        <v>513.12541215456963</v>
      </c>
      <c r="AV15" s="14">
        <f t="shared" si="0"/>
        <v>419.56360793891639</v>
      </c>
      <c r="AW15" s="14">
        <f t="shared" ref="AW15" si="10">SUM(AW8:AW14)</f>
        <v>389.36744273423545</v>
      </c>
      <c r="AX15" s="14"/>
      <c r="AY15" s="13">
        <f t="shared" ref="AY15:AZ15" si="11">SUM(AY8:AY14)</f>
        <v>905.63</v>
      </c>
      <c r="AZ15" s="13">
        <f t="shared" si="11"/>
        <v>767.44999999999993</v>
      </c>
      <c r="BA15" s="14">
        <f t="shared" ref="BA15:BD15" si="12">SUM(BA8:BA14)</f>
        <v>722.86537369968221</v>
      </c>
      <c r="BB15" s="14">
        <f t="shared" si="12"/>
        <v>617.4742800598691</v>
      </c>
      <c r="BC15" s="14">
        <f t="shared" si="12"/>
        <v>548.74243187835691</v>
      </c>
      <c r="BD15" s="14">
        <f t="shared" si="12"/>
        <v>457.34957530310282</v>
      </c>
      <c r="BE15" s="14">
        <f t="shared" ref="BE15" si="13">SUM(BE8:BE14)</f>
        <v>430.03105177420076</v>
      </c>
      <c r="BF15" s="14"/>
      <c r="BG15" s="13">
        <f t="shared" ref="BG15:BH15" si="14">SUM(BG8:BG14)</f>
        <v>905.63</v>
      </c>
      <c r="BH15" s="13">
        <f t="shared" si="14"/>
        <v>767.44999999999993</v>
      </c>
      <c r="BI15" s="14">
        <f t="shared" ref="BI15:BL15" si="15">SUM(BI8:BI14)</f>
        <v>776.43010823676423</v>
      </c>
      <c r="BJ15" s="14">
        <f t="shared" si="15"/>
        <v>680.65004249779497</v>
      </c>
      <c r="BK15" s="14">
        <f t="shared" si="15"/>
        <v>621.62332749103064</v>
      </c>
      <c r="BL15" s="14">
        <f t="shared" si="15"/>
        <v>509.06990433485998</v>
      </c>
      <c r="BM15" s="14">
        <f t="shared" ref="BM15" si="16">SUM(BM8:BM14)</f>
        <v>444.23108698166732</v>
      </c>
      <c r="BN15" s="14"/>
      <c r="BO15" s="13">
        <f t="shared" ref="BO15:BP15" si="17">SUM(BO8:BO14)</f>
        <v>905.63</v>
      </c>
      <c r="BP15" s="13">
        <f t="shared" si="17"/>
        <v>767.44999999999993</v>
      </c>
      <c r="BQ15" s="14">
        <f t="shared" ref="BQ15:BT15" si="18">SUM(BQ8:BQ14)</f>
        <v>692.64860515908049</v>
      </c>
      <c r="BR15" s="14">
        <f t="shared" si="18"/>
        <v>594.05683626456357</v>
      </c>
      <c r="BS15" s="14">
        <f t="shared" si="18"/>
        <v>519.36169217460042</v>
      </c>
      <c r="BT15" s="14">
        <f t="shared" si="18"/>
        <v>447.62011831484352</v>
      </c>
      <c r="BU15" s="14">
        <f t="shared" ref="BU15" si="19">SUM(BU8:BU14)</f>
        <v>401.54519542954745</v>
      </c>
      <c r="BV15" s="14"/>
      <c r="BW15" s="13">
        <f t="shared" ref="BW15:BX15" si="20">SUM(BW8:BW14)</f>
        <v>905.63</v>
      </c>
      <c r="BX15" s="13">
        <f t="shared" si="20"/>
        <v>767.44999999999993</v>
      </c>
      <c r="BY15" s="14">
        <f t="shared" ref="BY15:CB15" si="21">SUM(BY8:BY14)</f>
        <v>811.05032110677769</v>
      </c>
      <c r="BZ15" s="14">
        <f t="shared" si="21"/>
        <v>723.53947927791774</v>
      </c>
      <c r="CA15" s="14">
        <f t="shared" si="21"/>
        <v>670.5749671961853</v>
      </c>
      <c r="CB15" s="14">
        <f t="shared" si="21"/>
        <v>554.41151116220317</v>
      </c>
      <c r="CC15" s="14">
        <f t="shared" ref="CC15" si="22">SUM(CC8:CC14)</f>
        <v>480.39308141152236</v>
      </c>
      <c r="CD15" s="14"/>
      <c r="CE15" s="13">
        <f t="shared" ref="CE15:CF15" si="23">SUM(CE8:CE14)</f>
        <v>905.63</v>
      </c>
      <c r="CF15" s="13">
        <f t="shared" si="23"/>
        <v>767.44999999999993</v>
      </c>
      <c r="CG15" s="14">
        <f t="shared" ref="CG15:CJ15" si="24">SUM(CG8:CG14)</f>
        <v>827.36129955925912</v>
      </c>
      <c r="CH15" s="14">
        <f t="shared" si="24"/>
        <v>898.94719203652539</v>
      </c>
      <c r="CI15" s="14">
        <f t="shared" si="24"/>
        <v>955.45318229872078</v>
      </c>
      <c r="CJ15" s="14">
        <f t="shared" si="24"/>
        <v>859.5750259678681</v>
      </c>
      <c r="CK15" s="14">
        <f t="shared" ref="CK15" si="25">SUM(CK8:CK14)</f>
        <v>674.94435354802135</v>
      </c>
      <c r="CL15" s="14"/>
      <c r="CM15" s="13">
        <f t="shared" ref="CM15:CN15" si="26">SUM(CM8:CM14)</f>
        <v>905.63</v>
      </c>
      <c r="CN15" s="13">
        <f t="shared" si="26"/>
        <v>767.44999999999993</v>
      </c>
      <c r="CO15" s="14">
        <f t="shared" ref="CO15:CR15" si="27">SUM(CO8:CO14)</f>
        <v>995.68204351965039</v>
      </c>
      <c r="CP15" s="14">
        <f t="shared" si="27"/>
        <v>1089.7888842517689</v>
      </c>
      <c r="CQ15" s="14">
        <f t="shared" si="27"/>
        <v>1160.9585445262721</v>
      </c>
      <c r="CR15" s="14">
        <f t="shared" si="27"/>
        <v>1033.1989144125575</v>
      </c>
      <c r="CS15" s="14">
        <f t="shared" ref="CS15" si="28">SUM(CS8:CS14)</f>
        <v>811.23536531980278</v>
      </c>
      <c r="CU15" s="12"/>
      <c r="CW15" s="12"/>
      <c r="CX15" s="12"/>
      <c r="CY15" s="12"/>
      <c r="CZ15" s="12"/>
      <c r="DA15" s="12"/>
    </row>
    <row r="16" spans="1:105" s="15" customFormat="1" outlineLevel="1" x14ac:dyDescent="0.25">
      <c r="E16" s="16"/>
      <c r="F16" s="16"/>
      <c r="G16" s="16"/>
      <c r="H16" s="16"/>
      <c r="I16" s="16"/>
      <c r="M16" s="16"/>
      <c r="N16" s="16"/>
      <c r="O16" s="16"/>
      <c r="P16" s="16"/>
      <c r="Q16" s="16"/>
      <c r="U16" s="16"/>
      <c r="V16" s="16"/>
      <c r="W16" s="16"/>
      <c r="X16" s="16"/>
      <c r="Y16" s="16"/>
      <c r="AC16" s="16"/>
      <c r="AD16" s="16"/>
      <c r="AE16" s="16"/>
      <c r="AF16" s="16"/>
      <c r="AG16" s="16"/>
      <c r="AK16" s="16"/>
      <c r="AL16" s="16"/>
      <c r="AM16" s="16"/>
      <c r="AN16" s="16"/>
      <c r="AO16" s="16"/>
      <c r="AS16" s="16"/>
      <c r="AT16" s="16"/>
      <c r="AU16" s="16"/>
      <c r="AV16" s="16"/>
      <c r="AW16" s="16"/>
      <c r="BA16" s="16"/>
      <c r="BB16" s="16"/>
      <c r="BC16" s="16"/>
      <c r="BD16" s="16"/>
      <c r="BE16" s="16"/>
      <c r="BI16" s="16"/>
      <c r="BJ16" s="16"/>
      <c r="BK16" s="16"/>
      <c r="BL16" s="16"/>
      <c r="BM16" s="16"/>
      <c r="BQ16" s="16"/>
      <c r="BR16" s="16"/>
      <c r="BS16" s="16"/>
      <c r="BT16" s="16"/>
      <c r="BU16" s="16"/>
      <c r="BY16" s="16"/>
      <c r="BZ16" s="16"/>
      <c r="CA16" s="16"/>
      <c r="CB16" s="16"/>
      <c r="CC16" s="16"/>
      <c r="CG16" s="16"/>
      <c r="CH16" s="16"/>
      <c r="CI16" s="16"/>
      <c r="CJ16" s="16"/>
      <c r="CK16" s="16"/>
      <c r="CO16" s="16"/>
      <c r="CP16" s="16"/>
      <c r="CQ16" s="16"/>
      <c r="CR16" s="16"/>
      <c r="CS16" s="16"/>
    </row>
    <row r="17" spans="2:97" outlineLevel="1" x14ac:dyDescent="0.25">
      <c r="B17" s="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</row>
    <row r="18" spans="2:97" outlineLevel="1" x14ac:dyDescent="0.25">
      <c r="C18" s="2" t="str">
        <f>C6</f>
        <v>SSP0-SPA0</v>
      </c>
      <c r="K18" s="2" t="str">
        <f>K6</f>
        <v>SSP0-SPA2</v>
      </c>
      <c r="S18" s="2" t="str">
        <f>S6</f>
        <v>SSP1-SPA0</v>
      </c>
      <c r="AA18" s="2" t="str">
        <f>AA6</f>
        <v>SSP1-SPA1</v>
      </c>
      <c r="AI18" s="2" t="str">
        <f>AI6</f>
        <v>SSP1-SPA3</v>
      </c>
      <c r="AQ18" s="2" t="str">
        <f>AQ6</f>
        <v>SSP3-SPA0</v>
      </c>
      <c r="AY18" s="2" t="str">
        <f>AY6</f>
        <v>SSP3-SPA3</v>
      </c>
      <c r="BG18" s="2" t="str">
        <f>BG6</f>
        <v>SSP4-SPA0</v>
      </c>
      <c r="BO18" s="2" t="str">
        <f>BO6</f>
        <v>SSP4-SPA1</v>
      </c>
      <c r="BW18" s="2" t="str">
        <f>BW6</f>
        <v>SSP4-SPA3</v>
      </c>
      <c r="CE18" s="2" t="str">
        <f>CE6</f>
        <v>SSP5-SPA0</v>
      </c>
      <c r="CM18" s="2" t="str">
        <f>CM6</f>
        <v>SSP5-SPA4</v>
      </c>
    </row>
    <row r="19" spans="2:97" outlineLevel="1" x14ac:dyDescent="0.25"/>
    <row r="20" spans="2:97" outlineLevel="1" x14ac:dyDescent="0.25"/>
    <row r="21" spans="2:97" outlineLevel="1" x14ac:dyDescent="0.25"/>
    <row r="22" spans="2:97" outlineLevel="1" x14ac:dyDescent="0.25"/>
    <row r="23" spans="2:97" outlineLevel="1" x14ac:dyDescent="0.25"/>
    <row r="24" spans="2:97" outlineLevel="1" x14ac:dyDescent="0.25"/>
    <row r="25" spans="2:97" outlineLevel="1" x14ac:dyDescent="0.25"/>
    <row r="26" spans="2:97" outlineLevel="1" x14ac:dyDescent="0.25"/>
    <row r="27" spans="2:97" outlineLevel="1" x14ac:dyDescent="0.25"/>
    <row r="28" spans="2:97" outlineLevel="1" x14ac:dyDescent="0.25"/>
    <row r="29" spans="2:97" outlineLevel="1" x14ac:dyDescent="0.25"/>
    <row r="31" spans="2:97" x14ac:dyDescent="0.25">
      <c r="B31" s="2" t="s">
        <v>55</v>
      </c>
      <c r="C31" s="12">
        <f t="shared" ref="C31:I31" si="29">(C8+C9)/C15</f>
        <v>0.67123438932014179</v>
      </c>
      <c r="D31" s="12">
        <f t="shared" si="29"/>
        <v>0.59190826763958571</v>
      </c>
      <c r="E31" s="12">
        <f t="shared" si="29"/>
        <v>0.4077157568682801</v>
      </c>
      <c r="F31" s="12">
        <f t="shared" si="29"/>
        <v>0.15043781329335246</v>
      </c>
      <c r="G31" s="12">
        <f t="shared" si="29"/>
        <v>8.7058306148084297E-2</v>
      </c>
      <c r="H31" s="12">
        <f t="shared" si="29"/>
        <v>5.0143672158637076E-2</v>
      </c>
      <c r="I31" s="12">
        <f t="shared" si="29"/>
        <v>3.2321038208702656E-2</v>
      </c>
      <c r="K31" s="12">
        <f t="shared" ref="K31:Q31" si="30">(K8+K9)/K15</f>
        <v>0.67123438932014179</v>
      </c>
      <c r="L31" s="12">
        <f t="shared" si="30"/>
        <v>0.59190826763958571</v>
      </c>
      <c r="M31" s="12">
        <f t="shared" si="30"/>
        <v>0.3557361871185688</v>
      </c>
      <c r="N31" s="12">
        <f t="shared" si="30"/>
        <v>0.11357887322471782</v>
      </c>
      <c r="O31" s="12">
        <f t="shared" si="30"/>
        <v>7.0863539751237922E-2</v>
      </c>
      <c r="P31" s="12">
        <f t="shared" si="30"/>
        <v>3.7300485319390377E-2</v>
      </c>
      <c r="Q31" s="12">
        <f t="shared" si="30"/>
        <v>2.2916593555163147E-2</v>
      </c>
      <c r="S31" s="12">
        <f t="shared" ref="S31:Y31" si="31">(S8+S9)/S15</f>
        <v>0.67123438932014179</v>
      </c>
      <c r="T31" s="12">
        <f t="shared" si="31"/>
        <v>0.59190826763958571</v>
      </c>
      <c r="U31" s="12">
        <f t="shared" si="31"/>
        <v>0.431579136652261</v>
      </c>
      <c r="V31" s="12">
        <f t="shared" si="31"/>
        <v>0.17231744862089388</v>
      </c>
      <c r="W31" s="12">
        <f t="shared" si="31"/>
        <v>0.10249617878081051</v>
      </c>
      <c r="X31" s="12">
        <f t="shared" si="31"/>
        <v>7.212024026184749E-2</v>
      </c>
      <c r="Y31" s="12">
        <f t="shared" si="31"/>
        <v>6.8028672852615421E-2</v>
      </c>
      <c r="AA31" s="12">
        <f t="shared" ref="AA31:AG31" si="32">(AA8+AA9)/AA15</f>
        <v>0.67123438932014179</v>
      </c>
      <c r="AB31" s="12">
        <f t="shared" si="32"/>
        <v>0.59190826763958571</v>
      </c>
      <c r="AC31" s="12">
        <f t="shared" si="32"/>
        <v>0.26460133305778583</v>
      </c>
      <c r="AD31" s="12">
        <f t="shared" si="32"/>
        <v>9.3373341728103021E-2</v>
      </c>
      <c r="AE31" s="12">
        <f t="shared" si="32"/>
        <v>5.6222270604629636E-2</v>
      </c>
      <c r="AF31" s="12">
        <f t="shared" si="32"/>
        <v>1.4046355382519204E-2</v>
      </c>
      <c r="AG31" s="12">
        <f t="shared" si="32"/>
        <v>-3.1558177331104686E-3</v>
      </c>
      <c r="AI31" s="12">
        <f t="shared" ref="AI31:AO31" si="33">(AI8+AI9)/AI15</f>
        <v>0.67123438932014179</v>
      </c>
      <c r="AJ31" s="12">
        <f t="shared" si="33"/>
        <v>0.59190826763958571</v>
      </c>
      <c r="AK31" s="12">
        <f t="shared" si="33"/>
        <v>0.47896299219917632</v>
      </c>
      <c r="AL31" s="12">
        <f t="shared" si="33"/>
        <v>0.20100991899230111</v>
      </c>
      <c r="AM31" s="12">
        <f t="shared" si="33"/>
        <v>0.13006239844322814</v>
      </c>
      <c r="AN31" s="12">
        <f t="shared" si="33"/>
        <v>9.2228781486158984E-2</v>
      </c>
      <c r="AO31" s="12">
        <f t="shared" si="33"/>
        <v>9.2954891664027761E-2</v>
      </c>
      <c r="AQ31" s="12">
        <f t="shared" ref="AQ31:AW31" si="34">(AQ8+AQ9)/AQ15</f>
        <v>0.67123438932014179</v>
      </c>
      <c r="AR31" s="12">
        <f t="shared" si="34"/>
        <v>0.59190826763958571</v>
      </c>
      <c r="AS31" s="12">
        <f t="shared" si="34"/>
        <v>0.49209873411224547</v>
      </c>
      <c r="AT31" s="12">
        <f t="shared" si="34"/>
        <v>0.37924150301899512</v>
      </c>
      <c r="AU31" s="12">
        <f t="shared" si="34"/>
        <v>0.31683569741777945</v>
      </c>
      <c r="AV31" s="12">
        <f t="shared" si="34"/>
        <v>0.24771795479153513</v>
      </c>
      <c r="AW31" s="12">
        <f t="shared" si="34"/>
        <v>0.25722239275969538</v>
      </c>
      <c r="AY31" s="12">
        <f t="shared" ref="AY31:BE31" si="35">(AY8+AY9)/AY15</f>
        <v>0.67123438932014179</v>
      </c>
      <c r="AZ31" s="12">
        <f t="shared" si="35"/>
        <v>0.59190826763958571</v>
      </c>
      <c r="BA31" s="12">
        <f t="shared" si="35"/>
        <v>0.53191162234373135</v>
      </c>
      <c r="BB31" s="12">
        <f t="shared" si="35"/>
        <v>0.44101109897603613</v>
      </c>
      <c r="BC31" s="12">
        <f t="shared" si="35"/>
        <v>0.38215053509712749</v>
      </c>
      <c r="BD31" s="12">
        <f t="shared" si="35"/>
        <v>0.31318830916845325</v>
      </c>
      <c r="BE31" s="12">
        <f t="shared" si="35"/>
        <v>0.32077383632245327</v>
      </c>
      <c r="BG31" s="12">
        <f t="shared" ref="BG31:BM31" si="36">(BG8+BG9)/BG15</f>
        <v>0.67123438932014179</v>
      </c>
      <c r="BH31" s="12">
        <f t="shared" si="36"/>
        <v>0.59190826763958571</v>
      </c>
      <c r="BI31" s="12">
        <f t="shared" si="36"/>
        <v>0.42542361548988711</v>
      </c>
      <c r="BJ31" s="12">
        <f t="shared" si="36"/>
        <v>0.19379824317618019</v>
      </c>
      <c r="BK31" s="12">
        <f t="shared" si="36"/>
        <v>0.11805008748478607</v>
      </c>
      <c r="BL31" s="12">
        <f t="shared" si="36"/>
        <v>9.2474087184531137E-2</v>
      </c>
      <c r="BM31" s="12">
        <f t="shared" si="36"/>
        <v>9.3015092395278387E-2</v>
      </c>
      <c r="BO31" s="12">
        <f t="shared" ref="BO31:BU31" si="37">(BO8+BO9)/BO15</f>
        <v>0.67123438932014179</v>
      </c>
      <c r="BP31" s="12">
        <f t="shared" si="37"/>
        <v>0.59190826763958571</v>
      </c>
      <c r="BQ31" s="12">
        <f t="shared" si="37"/>
        <v>0.24068903133474118</v>
      </c>
      <c r="BR31" s="12">
        <f t="shared" si="37"/>
        <v>7.7703866445250763E-2</v>
      </c>
      <c r="BS31" s="12">
        <f t="shared" si="37"/>
        <v>5.5220237532399054E-2</v>
      </c>
      <c r="BT31" s="12">
        <f t="shared" si="37"/>
        <v>2.8135787402892951E-2</v>
      </c>
      <c r="BU31" s="12">
        <f t="shared" si="37"/>
        <v>2.0632973368823148E-2</v>
      </c>
      <c r="BW31" s="12">
        <f t="shared" ref="BW31:CC31" si="38">(BW8+BW9)/BW15</f>
        <v>0.67123438932014179</v>
      </c>
      <c r="BX31" s="12">
        <f t="shared" si="38"/>
        <v>0.59190826763958571</v>
      </c>
      <c r="BY31" s="12">
        <f t="shared" si="38"/>
        <v>0.46795471626873292</v>
      </c>
      <c r="BZ31" s="12">
        <f t="shared" si="38"/>
        <v>0.21830590813325554</v>
      </c>
      <c r="CA31" s="12">
        <f t="shared" si="38"/>
        <v>0.14711909170716966</v>
      </c>
      <c r="CB31" s="12">
        <f t="shared" si="38"/>
        <v>0.11425547127349238</v>
      </c>
      <c r="CC31" s="12">
        <f t="shared" si="38"/>
        <v>0.11760473489136419</v>
      </c>
      <c r="CE31" s="12">
        <f t="shared" ref="CE31:CK31" si="39">(CE8+CE9)/CE15</f>
        <v>0.67123438932014179</v>
      </c>
      <c r="CF31" s="12">
        <f t="shared" si="39"/>
        <v>0.59190826763958571</v>
      </c>
      <c r="CG31" s="12">
        <f t="shared" si="39"/>
        <v>0.51415600423856678</v>
      </c>
      <c r="CH31" s="12">
        <f t="shared" si="39"/>
        <v>0.44249736978848286</v>
      </c>
      <c r="CI31" s="12">
        <f t="shared" si="39"/>
        <v>0.41062317099133927</v>
      </c>
      <c r="CJ31" s="12">
        <f t="shared" si="39"/>
        <v>0.4115447559393095</v>
      </c>
      <c r="CK31" s="12">
        <f t="shared" si="39"/>
        <v>0.36554621233135032</v>
      </c>
      <c r="CM31" s="12">
        <f t="shared" ref="CM31:CS31" si="40">(CM8+CM9)/CM15</f>
        <v>0.67123438932014179</v>
      </c>
      <c r="CN31" s="12">
        <f t="shared" si="40"/>
        <v>0.59190826763958571</v>
      </c>
      <c r="CO31" s="12">
        <f t="shared" si="40"/>
        <v>0.59591262782123267</v>
      </c>
      <c r="CP31" s="12">
        <f t="shared" si="40"/>
        <v>0.52162034983556571</v>
      </c>
      <c r="CQ31" s="12">
        <f t="shared" si="40"/>
        <v>0.48613823952341562</v>
      </c>
      <c r="CR31" s="12">
        <f t="shared" si="40"/>
        <v>0.50078915717197403</v>
      </c>
      <c r="CS31" s="12">
        <f t="shared" si="40"/>
        <v>0.4583316468925166</v>
      </c>
    </row>
    <row r="32" spans="2:97" x14ac:dyDescent="0.25">
      <c r="B32" s="3" t="s">
        <v>25</v>
      </c>
    </row>
    <row r="33" spans="2:11" outlineLevel="1" x14ac:dyDescent="0.25"/>
    <row r="34" spans="2:11" outlineLevel="1" x14ac:dyDescent="0.25">
      <c r="B34" s="3" t="s">
        <v>16</v>
      </c>
    </row>
    <row r="35" spans="2:11" outlineLevel="2" x14ac:dyDescent="0.25">
      <c r="C35" s="9">
        <v>2010</v>
      </c>
      <c r="D35" s="9">
        <v>2023</v>
      </c>
      <c r="E35" s="8">
        <v>2035</v>
      </c>
      <c r="F35" s="8">
        <v>2050</v>
      </c>
      <c r="G35" s="8">
        <v>2060</v>
      </c>
      <c r="H35" s="8">
        <v>2085</v>
      </c>
      <c r="I35" s="8">
        <v>2100</v>
      </c>
      <c r="J35" s="8"/>
      <c r="K35" s="17" t="s">
        <v>49</v>
      </c>
    </row>
    <row r="36" spans="2:11" outlineLevel="2" x14ac:dyDescent="0.25">
      <c r="B36" s="2" t="s">
        <v>35</v>
      </c>
      <c r="C36" s="22">
        <v>6.21</v>
      </c>
      <c r="D36" s="22">
        <v>3.06</v>
      </c>
      <c r="E36" s="18">
        <v>2.2236481093138982</v>
      </c>
      <c r="F36" s="18">
        <v>0.63749954839715217</v>
      </c>
      <c r="G36" s="18">
        <v>0.1583723368772835</v>
      </c>
      <c r="H36" s="18">
        <v>9.5935441384664734E-3</v>
      </c>
      <c r="I36" s="18">
        <v>-2.421851395162131E-5</v>
      </c>
      <c r="J36" s="18"/>
      <c r="K36" s="19">
        <f>H36/D36-1</f>
        <v>-0.99686485485671028</v>
      </c>
    </row>
    <row r="37" spans="2:11" outlineLevel="2" x14ac:dyDescent="0.25">
      <c r="B37" s="2" t="s">
        <v>36</v>
      </c>
      <c r="C37" s="22">
        <v>6.21</v>
      </c>
      <c r="D37" s="22">
        <v>3.06</v>
      </c>
      <c r="E37" s="18">
        <v>2.2135755901851999</v>
      </c>
      <c r="F37" s="18">
        <v>0.61645697209532302</v>
      </c>
      <c r="G37" s="18">
        <v>0.14268162342128513</v>
      </c>
      <c r="H37" s="18">
        <v>4.5232786564830107E-3</v>
      </c>
      <c r="I37" s="18">
        <v>-4.2940523263828162E-3</v>
      </c>
      <c r="J37" s="18"/>
      <c r="K37" s="19">
        <f>H37/D37-1</f>
        <v>-0.99852180436062643</v>
      </c>
    </row>
    <row r="38" spans="2:11" outlineLevel="2" x14ac:dyDescent="0.25">
      <c r="B38" s="2" t="s">
        <v>37</v>
      </c>
      <c r="C38" s="22">
        <v>6.21</v>
      </c>
      <c r="D38" s="22">
        <v>3.06</v>
      </c>
      <c r="E38" s="18">
        <v>2.6420484110239602</v>
      </c>
      <c r="F38" s="18">
        <v>0.96560702811257504</v>
      </c>
      <c r="G38" s="18">
        <v>0.32271841185880035</v>
      </c>
      <c r="H38" s="18">
        <v>2.7768167886209276E-2</v>
      </c>
      <c r="I38" s="18">
        <v>7.4484202166857474E-5</v>
      </c>
      <c r="J38" s="18"/>
      <c r="K38" s="19">
        <f t="shared" ref="K38:K47" si="41">H38/D38-1</f>
        <v>-0.99092543533130417</v>
      </c>
    </row>
    <row r="39" spans="2:11" outlineLevel="2" x14ac:dyDescent="0.25">
      <c r="B39" s="2" t="s">
        <v>38</v>
      </c>
      <c r="C39" s="22">
        <v>6.21</v>
      </c>
      <c r="D39" s="22">
        <v>3.06</v>
      </c>
      <c r="E39" s="18">
        <v>2.6296097978962072</v>
      </c>
      <c r="F39" s="18">
        <v>0.92864864690444748</v>
      </c>
      <c r="G39" s="18">
        <v>0.29232257151179719</v>
      </c>
      <c r="H39" s="18">
        <v>9.8154689973424213E-3</v>
      </c>
      <c r="I39" s="18">
        <v>-1.9646949354730811E-2</v>
      </c>
      <c r="J39" s="18"/>
      <c r="K39" s="19">
        <f t="shared" si="41"/>
        <v>-0.99679233039302539</v>
      </c>
    </row>
    <row r="40" spans="2:11" outlineLevel="2" x14ac:dyDescent="0.25">
      <c r="B40" s="2" t="s">
        <v>39</v>
      </c>
      <c r="C40" s="22">
        <v>6.21</v>
      </c>
      <c r="D40" s="22">
        <v>3.06</v>
      </c>
      <c r="E40" s="18">
        <v>2.6464191767264014</v>
      </c>
      <c r="F40" s="18">
        <v>0.97130157497533576</v>
      </c>
      <c r="G40" s="18">
        <v>0.32629697344423597</v>
      </c>
      <c r="H40" s="18">
        <v>2.9207236833275724E-2</v>
      </c>
      <c r="I40" s="18">
        <v>1.3606381087836008E-3</v>
      </c>
      <c r="J40" s="18"/>
      <c r="K40" s="19">
        <f t="shared" si="41"/>
        <v>-0.99045515136167461</v>
      </c>
    </row>
    <row r="41" spans="2:11" outlineLevel="2" x14ac:dyDescent="0.25">
      <c r="B41" s="2" t="s">
        <v>40</v>
      </c>
      <c r="C41" s="22">
        <v>6.21</v>
      </c>
      <c r="D41" s="22">
        <v>3.06</v>
      </c>
      <c r="E41" s="18">
        <v>2.3231744992640273</v>
      </c>
      <c r="F41" s="18">
        <v>0.85728457678992254</v>
      </c>
      <c r="G41" s="18">
        <v>0.30335048169917361</v>
      </c>
      <c r="H41" s="18">
        <v>4.6123578751448485E-2</v>
      </c>
      <c r="I41" s="18">
        <v>3.2671138074030708E-2</v>
      </c>
      <c r="J41" s="18"/>
      <c r="K41" s="19">
        <f t="shared" si="41"/>
        <v>-0.98492693504854623</v>
      </c>
    </row>
    <row r="42" spans="2:11" outlineLevel="2" x14ac:dyDescent="0.25">
      <c r="B42" s="2" t="s">
        <v>41</v>
      </c>
      <c r="C42" s="22">
        <v>6.21</v>
      </c>
      <c r="D42" s="22">
        <v>3.06</v>
      </c>
      <c r="E42" s="18">
        <v>2.3254782178454025</v>
      </c>
      <c r="F42" s="18">
        <v>0.85989798730335365</v>
      </c>
      <c r="G42" s="18">
        <v>0.3049426945533234</v>
      </c>
      <c r="H42" s="18">
        <v>4.6780652368873604E-2</v>
      </c>
      <c r="I42" s="18">
        <v>3.3257968665560009E-2</v>
      </c>
      <c r="K42" s="19">
        <f t="shared" si="41"/>
        <v>-0.98471220510821122</v>
      </c>
    </row>
    <row r="43" spans="2:11" outlineLevel="2" x14ac:dyDescent="0.25">
      <c r="B43" s="2" t="s">
        <v>42</v>
      </c>
      <c r="C43" s="22">
        <v>6.21</v>
      </c>
      <c r="D43" s="22">
        <v>3.06</v>
      </c>
      <c r="E43" s="18">
        <v>2.8937429526697662</v>
      </c>
      <c r="F43" s="18">
        <v>0.93273395774297763</v>
      </c>
      <c r="G43" s="18">
        <v>0.27738840168502316</v>
      </c>
      <c r="H43" s="18">
        <v>2.6029591511933077E-2</v>
      </c>
      <c r="I43" s="18">
        <v>1.2028366673763381E-2</v>
      </c>
      <c r="K43" s="19">
        <f t="shared" si="41"/>
        <v>-0.9914935975451199</v>
      </c>
    </row>
    <row r="44" spans="2:11" outlineLevel="2" x14ac:dyDescent="0.25">
      <c r="B44" s="2" t="s">
        <v>43</v>
      </c>
      <c r="C44" s="22">
        <v>6.21</v>
      </c>
      <c r="D44" s="22">
        <v>3.06</v>
      </c>
      <c r="E44" s="18">
        <v>2.8622157497977367</v>
      </c>
      <c r="F44" s="18">
        <v>0.88318884806457598</v>
      </c>
      <c r="G44" s="18">
        <v>0.24137222804898018</v>
      </c>
      <c r="H44" s="18">
        <v>1.2961742107816244E-2</v>
      </c>
      <c r="I44" s="18">
        <v>6.0312509940123045E-4</v>
      </c>
      <c r="K44" s="19">
        <f t="shared" si="41"/>
        <v>-0.9957641365660731</v>
      </c>
    </row>
    <row r="45" spans="2:11" outlineLevel="2" x14ac:dyDescent="0.25">
      <c r="B45" s="2" t="s">
        <v>44</v>
      </c>
      <c r="C45" s="22">
        <v>6.21</v>
      </c>
      <c r="D45" s="22">
        <v>3.06</v>
      </c>
      <c r="E45" s="18">
        <v>2.9016909327517659</v>
      </c>
      <c r="F45" s="18">
        <v>0.94074708429640408</v>
      </c>
      <c r="G45" s="18">
        <v>0.28180638625969845</v>
      </c>
      <c r="H45" s="18">
        <v>2.7266091339954567E-2</v>
      </c>
      <c r="I45" s="18">
        <v>1.3001188629390998E-2</v>
      </c>
      <c r="K45" s="19">
        <f t="shared" si="41"/>
        <v>-0.9910895126340018</v>
      </c>
    </row>
    <row r="46" spans="2:11" outlineLevel="2" x14ac:dyDescent="0.25">
      <c r="B46" s="2" t="s">
        <v>45</v>
      </c>
      <c r="C46" s="22">
        <v>6.21</v>
      </c>
      <c r="D46" s="22">
        <v>3.06</v>
      </c>
      <c r="E46" s="18">
        <v>2.9243064841122908</v>
      </c>
      <c r="F46" s="18">
        <v>1.6353248153674902</v>
      </c>
      <c r="G46" s="18">
        <v>0.77896104336756855</v>
      </c>
      <c r="H46" s="18">
        <v>0.22075548274886131</v>
      </c>
      <c r="I46" s="18">
        <v>0.12915701998292201</v>
      </c>
      <c r="K46" s="19">
        <f t="shared" si="41"/>
        <v>-0.92785768537618907</v>
      </c>
    </row>
    <row r="47" spans="2:11" outlineLevel="2" x14ac:dyDescent="0.25">
      <c r="B47" s="2" t="s">
        <v>46</v>
      </c>
      <c r="C47" s="22">
        <v>6.21</v>
      </c>
      <c r="D47" s="22">
        <v>3.06</v>
      </c>
      <c r="E47" s="18">
        <v>2.9190800051682966</v>
      </c>
      <c r="F47" s="18">
        <v>1.6322990424163883</v>
      </c>
      <c r="G47" s="18">
        <v>0.77739515807813486</v>
      </c>
      <c r="H47" s="18">
        <v>0.22363233494572241</v>
      </c>
      <c r="I47" s="18">
        <v>0.13105518542337902</v>
      </c>
      <c r="K47" s="19">
        <f t="shared" si="41"/>
        <v>-0.92691753759943718</v>
      </c>
    </row>
    <row r="48" spans="2:11" outlineLevel="1" x14ac:dyDescent="0.25"/>
    <row r="49" spans="2:11" outlineLevel="1" x14ac:dyDescent="0.25">
      <c r="B49" s="3" t="s">
        <v>17</v>
      </c>
    </row>
    <row r="50" spans="2:11" outlineLevel="2" x14ac:dyDescent="0.25">
      <c r="C50" s="9">
        <v>2010</v>
      </c>
      <c r="D50" s="9">
        <v>2023</v>
      </c>
      <c r="E50" s="8">
        <v>2035</v>
      </c>
      <c r="F50" s="8">
        <v>2050</v>
      </c>
      <c r="G50" s="8">
        <v>2060</v>
      </c>
      <c r="H50" s="8">
        <v>2085</v>
      </c>
      <c r="I50" s="8">
        <v>2100</v>
      </c>
      <c r="J50" s="8"/>
      <c r="K50" s="17" t="s">
        <v>49</v>
      </c>
    </row>
    <row r="51" spans="2:11" outlineLevel="2" x14ac:dyDescent="0.25">
      <c r="B51" s="2" t="s">
        <v>35</v>
      </c>
      <c r="C51" s="10">
        <v>485.48</v>
      </c>
      <c r="D51" s="10">
        <v>356.57</v>
      </c>
      <c r="E51" s="11">
        <v>178.46351285512881</v>
      </c>
      <c r="F51" s="11">
        <v>51.464855139488805</v>
      </c>
      <c r="G51" s="11">
        <v>25.267254758907065</v>
      </c>
      <c r="H51" s="11">
        <v>12.774484346075615</v>
      </c>
      <c r="I51" s="11">
        <v>6.865698774664823</v>
      </c>
      <c r="J51" s="18"/>
      <c r="K51" s="19">
        <f>H51/D51-1</f>
        <v>-0.96417397889313283</v>
      </c>
    </row>
    <row r="52" spans="2:11" outlineLevel="2" x14ac:dyDescent="0.25">
      <c r="B52" s="2" t="s">
        <v>36</v>
      </c>
      <c r="C52" s="10">
        <v>485.48</v>
      </c>
      <c r="D52" s="10">
        <v>356.57</v>
      </c>
      <c r="E52" s="11">
        <v>131.08136800906141</v>
      </c>
      <c r="F52" s="11">
        <v>30.687057979870154</v>
      </c>
      <c r="G52" s="11">
        <v>17.580422336626484</v>
      </c>
      <c r="H52" s="11">
        <v>8.8209803870488486</v>
      </c>
      <c r="I52" s="11">
        <v>4.7419022502255475</v>
      </c>
      <c r="J52" s="18"/>
      <c r="K52" s="19">
        <f>H52/D52-1</f>
        <v>-0.9752615744817319</v>
      </c>
    </row>
    <row r="53" spans="2:11" outlineLevel="2" x14ac:dyDescent="0.25">
      <c r="B53" s="2" t="s">
        <v>37</v>
      </c>
      <c r="C53" s="10">
        <v>485.48</v>
      </c>
      <c r="D53" s="10">
        <v>356.57</v>
      </c>
      <c r="E53" s="11">
        <v>197.13782004807175</v>
      </c>
      <c r="F53" s="11">
        <v>64.902528560357965</v>
      </c>
      <c r="G53" s="11">
        <v>33.213899058426776</v>
      </c>
      <c r="H53" s="11">
        <v>28.022858777842025</v>
      </c>
      <c r="I53" s="11">
        <v>27.467363081788729</v>
      </c>
      <c r="J53" s="18"/>
      <c r="K53" s="19">
        <f t="shared" ref="K53:K62" si="42">H53/D53-1</f>
        <v>-0.92140993696092766</v>
      </c>
    </row>
    <row r="54" spans="2:11" outlineLevel="2" x14ac:dyDescent="0.25">
      <c r="B54" s="2" t="s">
        <v>38</v>
      </c>
      <c r="C54" s="10">
        <v>485.48</v>
      </c>
      <c r="D54" s="10">
        <v>356.57</v>
      </c>
      <c r="E54" s="11">
        <v>115.2024746992434</v>
      </c>
      <c r="F54" s="11">
        <v>23.114268121657027</v>
      </c>
      <c r="G54" s="11">
        <v>11.594312519214462</v>
      </c>
      <c r="H54" s="11">
        <v>4.3678206557912285</v>
      </c>
      <c r="I54" s="11">
        <v>0.89915861291648147</v>
      </c>
      <c r="J54" s="18"/>
      <c r="K54" s="19">
        <f t="shared" si="42"/>
        <v>-0.98775045389182703</v>
      </c>
    </row>
    <row r="55" spans="2:11" outlineLevel="2" x14ac:dyDescent="0.25">
      <c r="B55" s="2" t="s">
        <v>39</v>
      </c>
      <c r="C55" s="10">
        <v>485.48</v>
      </c>
      <c r="D55" s="10">
        <v>356.57</v>
      </c>
      <c r="E55" s="11">
        <v>226.49358356363649</v>
      </c>
      <c r="F55" s="11">
        <v>83.631585492224488</v>
      </c>
      <c r="G55" s="11">
        <v>46.563558268640151</v>
      </c>
      <c r="H55" s="11">
        <v>39.013780746479497</v>
      </c>
      <c r="I55" s="11">
        <v>39.860512032414746</v>
      </c>
      <c r="J55" s="18"/>
      <c r="K55" s="19">
        <f t="shared" si="42"/>
        <v>-0.89058591371545703</v>
      </c>
    </row>
    <row r="56" spans="2:11" outlineLevel="2" x14ac:dyDescent="0.25">
      <c r="B56" s="2" t="s">
        <v>40</v>
      </c>
      <c r="C56" s="10">
        <v>485.48</v>
      </c>
      <c r="D56" s="10">
        <v>356.57</v>
      </c>
      <c r="E56" s="11">
        <v>242.16397743137938</v>
      </c>
      <c r="F56" s="11">
        <v>157.12771933943182</v>
      </c>
      <c r="G56" s="11">
        <v>122.11599249900732</v>
      </c>
      <c r="H56" s="11">
        <v>88.826324343922821</v>
      </c>
      <c r="I56" s="11">
        <v>88.051338432183698</v>
      </c>
      <c r="J56" s="18"/>
      <c r="K56" s="19">
        <f t="shared" si="42"/>
        <v>-0.75088671412647501</v>
      </c>
    </row>
    <row r="57" spans="2:11" outlineLevel="2" x14ac:dyDescent="0.25">
      <c r="B57" s="2" t="s">
        <v>41</v>
      </c>
      <c r="C57" s="10">
        <v>485.48</v>
      </c>
      <c r="D57" s="10">
        <v>356.57</v>
      </c>
      <c r="E57" s="11">
        <v>273.2304443204755</v>
      </c>
      <c r="F57" s="11">
        <v>191.79536123712867</v>
      </c>
      <c r="G57" s="11">
        <v>145.95030692544901</v>
      </c>
      <c r="H57" s="11">
        <v>107.85673395160919</v>
      </c>
      <c r="I57" s="11">
        <v>109.61588336310064</v>
      </c>
      <c r="K57" s="19">
        <f t="shared" si="42"/>
        <v>-0.69751596053619425</v>
      </c>
    </row>
    <row r="58" spans="2:11" outlineLevel="2" x14ac:dyDescent="0.25">
      <c r="B58" s="2" t="s">
        <v>42</v>
      </c>
      <c r="C58" s="10">
        <v>485.48</v>
      </c>
      <c r="D58" s="10">
        <v>356.57</v>
      </c>
      <c r="E58" s="11">
        <v>247.87354106269868</v>
      </c>
      <c r="F58" s="11">
        <v>109.72778327996781</v>
      </c>
      <c r="G58" s="11">
        <v>62.370248756340771</v>
      </c>
      <c r="H58" s="11">
        <v>44.551339678051058</v>
      </c>
      <c r="I58" s="11">
        <v>40.265328109911941</v>
      </c>
      <c r="K58" s="19">
        <f t="shared" si="42"/>
        <v>-0.87505583846635704</v>
      </c>
    </row>
    <row r="59" spans="2:11" outlineLevel="2" x14ac:dyDescent="0.25">
      <c r="B59" s="2" t="s">
        <v>43</v>
      </c>
      <c r="C59" s="10">
        <v>485.48</v>
      </c>
      <c r="D59" s="10">
        <v>356.57</v>
      </c>
      <c r="E59" s="11">
        <v>133.9922336384561</v>
      </c>
      <c r="F59" s="11">
        <v>29.464977692767231</v>
      </c>
      <c r="G59" s="11">
        <v>19.659611085185034</v>
      </c>
      <c r="H59" s="11">
        <v>11.33553846967737</v>
      </c>
      <c r="I59" s="11">
        <v>8.228405299180908</v>
      </c>
      <c r="K59" s="19">
        <f t="shared" si="42"/>
        <v>-0.96820950032342212</v>
      </c>
    </row>
    <row r="60" spans="2:11" outlineLevel="2" x14ac:dyDescent="0.25">
      <c r="B60" s="2" t="s">
        <v>44</v>
      </c>
      <c r="C60" s="10">
        <v>485.48</v>
      </c>
      <c r="D60" s="10">
        <v>356.57</v>
      </c>
      <c r="E60" s="11">
        <v>276.70518387084775</v>
      </c>
      <c r="F60" s="11">
        <v>132.07489004038979</v>
      </c>
      <c r="G60" s="11">
        <v>83.125772984674583</v>
      </c>
      <c r="H60" s="11">
        <v>60.693206287511863</v>
      </c>
      <c r="I60" s="11">
        <v>55.352766739613585</v>
      </c>
      <c r="K60" s="19">
        <f t="shared" si="42"/>
        <v>-0.82978599913758344</v>
      </c>
    </row>
    <row r="61" spans="2:11" outlineLevel="2" x14ac:dyDescent="0.25">
      <c r="B61" s="2" t="s">
        <v>45</v>
      </c>
      <c r="C61" s="10">
        <v>485.48</v>
      </c>
      <c r="D61" s="10">
        <v>356.57</v>
      </c>
      <c r="E61" s="11">
        <v>318.6886791377587</v>
      </c>
      <c r="F61" s="11">
        <v>303.91741862570052</v>
      </c>
      <c r="G61" s="11">
        <v>306.96312881969385</v>
      </c>
      <c r="H61" s="11">
        <v>276.06407416574206</v>
      </c>
      <c r="I61" s="11">
        <v>188.59358454722235</v>
      </c>
      <c r="K61" s="19">
        <f t="shared" si="42"/>
        <v>-0.22577874143718746</v>
      </c>
    </row>
    <row r="62" spans="2:11" outlineLevel="2" x14ac:dyDescent="0.25">
      <c r="B62" s="2" t="s">
        <v>46</v>
      </c>
      <c r="C62" s="10">
        <v>485.48</v>
      </c>
      <c r="D62" s="10">
        <v>356.57</v>
      </c>
      <c r="E62" s="11">
        <v>429.35556038574339</v>
      </c>
      <c r="F62" s="11">
        <v>422.74464649306401</v>
      </c>
      <c r="G62" s="11">
        <v>430.1686943673493</v>
      </c>
      <c r="H62" s="11">
        <v>384.5331450277352</v>
      </c>
      <c r="I62" s="11">
        <v>263.65492489332695</v>
      </c>
      <c r="K62" s="19">
        <f t="shared" si="42"/>
        <v>7.8422595921516791E-2</v>
      </c>
    </row>
    <row r="63" spans="2:11" outlineLevel="1" x14ac:dyDescent="0.25"/>
    <row r="64" spans="2:11" outlineLevel="1" x14ac:dyDescent="0.25">
      <c r="B64" s="3" t="s">
        <v>18</v>
      </c>
    </row>
    <row r="65" spans="2:11" outlineLevel="2" x14ac:dyDescent="0.25">
      <c r="C65" s="9">
        <v>2010</v>
      </c>
      <c r="D65" s="9">
        <v>2023</v>
      </c>
      <c r="E65" s="8">
        <v>2035</v>
      </c>
      <c r="F65" s="8">
        <v>2050</v>
      </c>
      <c r="G65" s="8">
        <v>2060</v>
      </c>
      <c r="H65" s="8">
        <v>2085</v>
      </c>
      <c r="I65" s="8">
        <v>2100</v>
      </c>
      <c r="J65" s="8"/>
      <c r="K65" s="17" t="s">
        <v>49</v>
      </c>
    </row>
    <row r="66" spans="2:11" outlineLevel="2" x14ac:dyDescent="0.25">
      <c r="B66" s="2" t="s">
        <v>35</v>
      </c>
      <c r="C66" s="10">
        <v>116.2</v>
      </c>
      <c r="D66" s="10">
        <v>94.63</v>
      </c>
      <c r="E66" s="11">
        <v>70.060323357181503</v>
      </c>
      <c r="F66" s="11">
        <v>16.581907288353641</v>
      </c>
      <c r="G66" s="11">
        <v>7.4958001548048721</v>
      </c>
      <c r="H66" s="11">
        <v>1.5496896650402174</v>
      </c>
      <c r="I66" s="11">
        <v>0.55841292177273805</v>
      </c>
      <c r="J66" s="18"/>
      <c r="K66" s="19">
        <f>H66/D66-1</f>
        <v>-0.98362369581485554</v>
      </c>
    </row>
    <row r="67" spans="2:11" outlineLevel="2" x14ac:dyDescent="0.25">
      <c r="B67" s="2" t="s">
        <v>36</v>
      </c>
      <c r="C67" s="10">
        <v>116.2</v>
      </c>
      <c r="D67" s="10">
        <v>94.63</v>
      </c>
      <c r="E67" s="11">
        <v>59.318491696252053</v>
      </c>
      <c r="F67" s="11">
        <v>14.923113411130123</v>
      </c>
      <c r="G67" s="11">
        <v>6.4529504261704114</v>
      </c>
      <c r="H67" s="11">
        <v>0.90107638374844945</v>
      </c>
      <c r="I67" s="11">
        <v>6.8507124544217451E-2</v>
      </c>
      <c r="J67" s="18"/>
      <c r="K67" s="19">
        <f>H67/D67-1</f>
        <v>-0.99047789935804242</v>
      </c>
    </row>
    <row r="68" spans="2:11" outlineLevel="2" x14ac:dyDescent="0.25">
      <c r="B68" s="2" t="s">
        <v>37</v>
      </c>
      <c r="C68" s="10">
        <v>116.2</v>
      </c>
      <c r="D68" s="10">
        <v>94.63</v>
      </c>
      <c r="E68" s="11">
        <v>76.191835297397347</v>
      </c>
      <c r="F68" s="11">
        <v>24.099382611786673</v>
      </c>
      <c r="G68" s="11">
        <v>14.482574024219371</v>
      </c>
      <c r="H68" s="11">
        <v>3.1147344850448877</v>
      </c>
      <c r="I68" s="11">
        <v>7.7772069634990471E-3</v>
      </c>
      <c r="J68" s="18"/>
      <c r="K68" s="19">
        <f t="shared" ref="K68:K77" si="43">H68/D68-1</f>
        <v>-0.96708512643934386</v>
      </c>
    </row>
    <row r="69" spans="2:11" outlineLevel="2" x14ac:dyDescent="0.25">
      <c r="B69" s="2" t="s">
        <v>38</v>
      </c>
      <c r="C69" s="10">
        <v>116.2</v>
      </c>
      <c r="D69" s="10">
        <v>94.63</v>
      </c>
      <c r="E69" s="11">
        <v>31.616589818814685</v>
      </c>
      <c r="F69" s="11">
        <v>18.827532169691946</v>
      </c>
      <c r="G69" s="11">
        <v>11.456429065040012</v>
      </c>
      <c r="H69" s="11">
        <v>1.1018764158155523</v>
      </c>
      <c r="I69" s="11">
        <v>-2.0536456699785419</v>
      </c>
      <c r="J69" s="18"/>
      <c r="K69" s="19">
        <f t="shared" si="43"/>
        <v>-0.98835595037709445</v>
      </c>
    </row>
    <row r="70" spans="2:11" outlineLevel="2" x14ac:dyDescent="0.25">
      <c r="B70" s="2" t="s">
        <v>39</v>
      </c>
      <c r="C70" s="10">
        <v>116.2</v>
      </c>
      <c r="D70" s="10">
        <v>94.63</v>
      </c>
      <c r="E70" s="11">
        <v>93.035667989508937</v>
      </c>
      <c r="F70" s="11">
        <v>27.018401271237995</v>
      </c>
      <c r="G70" s="11">
        <v>17.827882143209894</v>
      </c>
      <c r="H70" s="11">
        <v>3.2820492529631311</v>
      </c>
      <c r="I70" s="11">
        <v>0.1423997047934574</v>
      </c>
      <c r="J70" s="18"/>
      <c r="K70" s="19">
        <f t="shared" si="43"/>
        <v>-0.96531703209380604</v>
      </c>
    </row>
    <row r="71" spans="2:11" outlineLevel="2" x14ac:dyDescent="0.25">
      <c r="B71" s="2" t="s">
        <v>40</v>
      </c>
      <c r="C71" s="10">
        <v>116.2</v>
      </c>
      <c r="D71" s="10">
        <v>94.63</v>
      </c>
      <c r="E71" s="11">
        <v>92.644530779980855</v>
      </c>
      <c r="F71" s="11">
        <v>58.905283658367416</v>
      </c>
      <c r="G71" s="11">
        <v>40.157104842072101</v>
      </c>
      <c r="H71" s="11">
        <v>15.060990940911598</v>
      </c>
      <c r="I71" s="11">
        <v>12.070015712565972</v>
      </c>
      <c r="J71" s="18"/>
      <c r="K71" s="19">
        <f t="shared" si="43"/>
        <v>-0.84084338010238191</v>
      </c>
    </row>
    <row r="72" spans="2:11" outlineLevel="2" x14ac:dyDescent="0.25">
      <c r="B72" s="2" t="s">
        <v>41</v>
      </c>
      <c r="C72" s="10">
        <v>116.2</v>
      </c>
      <c r="D72" s="10">
        <v>94.63</v>
      </c>
      <c r="E72" s="11">
        <v>108.94457112238473</v>
      </c>
      <c r="F72" s="11">
        <v>79.657751614207555</v>
      </c>
      <c r="G72" s="11">
        <v>63.446964352810753</v>
      </c>
      <c r="H72" s="11">
        <v>35.333025584110885</v>
      </c>
      <c r="I72" s="11">
        <v>28.29356888362371</v>
      </c>
      <c r="K72" s="19">
        <f t="shared" si="43"/>
        <v>-0.62661919492644103</v>
      </c>
    </row>
    <row r="73" spans="2:11" outlineLevel="2" x14ac:dyDescent="0.25">
      <c r="B73" s="2" t="s">
        <v>42</v>
      </c>
      <c r="C73" s="10">
        <v>116.2</v>
      </c>
      <c r="D73" s="10">
        <v>94.63</v>
      </c>
      <c r="E73" s="11">
        <v>79.544419805920157</v>
      </c>
      <c r="F73" s="11">
        <v>21.248265216154255</v>
      </c>
      <c r="G73" s="11">
        <v>10.735051034874203</v>
      </c>
      <c r="H73" s="11">
        <v>2.4984054469197896</v>
      </c>
      <c r="I73" s="11">
        <v>1.0428391238690324</v>
      </c>
      <c r="K73" s="19">
        <f t="shared" si="43"/>
        <v>-0.97359816710430314</v>
      </c>
    </row>
    <row r="74" spans="2:11" outlineLevel="2" x14ac:dyDescent="0.25">
      <c r="B74" s="2" t="s">
        <v>43</v>
      </c>
      <c r="C74" s="10">
        <v>116.2</v>
      </c>
      <c r="D74" s="10">
        <v>94.63</v>
      </c>
      <c r="E74" s="11">
        <v>29.858472442844842</v>
      </c>
      <c r="F74" s="11">
        <v>15.81234652515804</v>
      </c>
      <c r="G74" s="11">
        <v>8.7782926938761374</v>
      </c>
      <c r="H74" s="11">
        <v>1.2456442743790399</v>
      </c>
      <c r="I74" s="11">
        <v>5.6062899396429264E-2</v>
      </c>
      <c r="K74" s="19">
        <f t="shared" si="43"/>
        <v>-0.9868366873678639</v>
      </c>
    </row>
    <row r="75" spans="2:11" outlineLevel="2" x14ac:dyDescent="0.25">
      <c r="B75" s="2" t="s">
        <v>44</v>
      </c>
      <c r="C75" s="10">
        <v>116.2</v>
      </c>
      <c r="D75" s="10">
        <v>94.63</v>
      </c>
      <c r="E75" s="11">
        <v>99.927948089587318</v>
      </c>
      <c r="F75" s="11">
        <v>24.937305969342425</v>
      </c>
      <c r="G75" s="11">
        <v>15.2468007245336</v>
      </c>
      <c r="H75" s="11">
        <v>2.6240761084347919</v>
      </c>
      <c r="I75" s="11">
        <v>1.1307330548046441</v>
      </c>
      <c r="K75" s="19">
        <f t="shared" si="43"/>
        <v>-0.97227014574199733</v>
      </c>
    </row>
    <row r="76" spans="2:11" outlineLevel="2" x14ac:dyDescent="0.25">
      <c r="B76" s="2" t="s">
        <v>45</v>
      </c>
      <c r="C76" s="10">
        <v>116.2</v>
      </c>
      <c r="D76" s="10">
        <v>94.63</v>
      </c>
      <c r="E76" s="11">
        <v>103.77979422114552</v>
      </c>
      <c r="F76" s="11">
        <v>92.2290246138367</v>
      </c>
      <c r="G76" s="11">
        <v>84.589125586205427</v>
      </c>
      <c r="H76" s="11">
        <v>77.468764624980921</v>
      </c>
      <c r="I76" s="11">
        <v>58.000610406705754</v>
      </c>
      <c r="K76" s="19">
        <f t="shared" si="43"/>
        <v>-0.18135089691449935</v>
      </c>
    </row>
    <row r="77" spans="2:11" outlineLevel="2" x14ac:dyDescent="0.25">
      <c r="B77" s="2" t="s">
        <v>46</v>
      </c>
      <c r="C77" s="10">
        <v>116.2</v>
      </c>
      <c r="D77" s="10">
        <v>94.63</v>
      </c>
      <c r="E77" s="11">
        <v>161.06486263729823</v>
      </c>
      <c r="F77" s="11">
        <v>144.07911351483807</v>
      </c>
      <c r="G77" s="11">
        <v>133.44025347024146</v>
      </c>
      <c r="H77" s="11">
        <v>132.65803617698234</v>
      </c>
      <c r="I77" s="11">
        <v>108.02886092572727</v>
      </c>
      <c r="K77" s="19">
        <f t="shared" si="43"/>
        <v>0.4018602576031105</v>
      </c>
    </row>
    <row r="78" spans="2:11" outlineLevel="1" x14ac:dyDescent="0.25"/>
    <row r="79" spans="2:11" outlineLevel="1" x14ac:dyDescent="0.25">
      <c r="B79" s="3" t="s">
        <v>13</v>
      </c>
    </row>
    <row r="80" spans="2:11" outlineLevel="2" x14ac:dyDescent="0.25">
      <c r="C80" s="9">
        <v>2010</v>
      </c>
      <c r="D80" s="9">
        <v>2023</v>
      </c>
      <c r="E80" s="8">
        <v>2035</v>
      </c>
      <c r="F80" s="8">
        <v>2050</v>
      </c>
      <c r="G80" s="8">
        <v>2060</v>
      </c>
      <c r="H80" s="8">
        <v>2085</v>
      </c>
      <c r="I80" s="8">
        <v>2100</v>
      </c>
      <c r="J80" s="8"/>
      <c r="K80" s="17" t="s">
        <v>49</v>
      </c>
    </row>
    <row r="81" spans="2:11" outlineLevel="2" x14ac:dyDescent="0.25">
      <c r="B81" s="2" t="s">
        <v>35</v>
      </c>
      <c r="C81" s="10">
        <v>10.19</v>
      </c>
      <c r="D81" s="10">
        <v>11.79</v>
      </c>
      <c r="E81" s="11">
        <v>13.004970916865405</v>
      </c>
      <c r="F81" s="11">
        <v>12.123041238838764</v>
      </c>
      <c r="G81" s="11">
        <v>11.384018293141771</v>
      </c>
      <c r="H81" s="11">
        <v>9.1542453079349659</v>
      </c>
      <c r="I81" s="11">
        <v>7.8471039681752091</v>
      </c>
      <c r="J81" s="18"/>
      <c r="K81" s="19">
        <f>H81/D81-1</f>
        <v>-0.22355849805471018</v>
      </c>
    </row>
    <row r="82" spans="2:11" outlineLevel="2" x14ac:dyDescent="0.25">
      <c r="B82" s="2" t="s">
        <v>36</v>
      </c>
      <c r="C82" s="10">
        <v>10.19</v>
      </c>
      <c r="D82" s="10">
        <v>11.79</v>
      </c>
      <c r="E82" s="11">
        <v>12.917012675221518</v>
      </c>
      <c r="F82" s="11">
        <v>11.790542606208115</v>
      </c>
      <c r="G82" s="11">
        <v>10.893907084774154</v>
      </c>
      <c r="H82" s="11">
        <v>8.4453573678827496</v>
      </c>
      <c r="I82" s="11">
        <v>6.9965715826355881</v>
      </c>
      <c r="J82" s="18"/>
      <c r="K82" s="19">
        <f>H82/D82-1</f>
        <v>-0.28368470162148007</v>
      </c>
    </row>
    <row r="83" spans="2:11" outlineLevel="2" x14ac:dyDescent="0.25">
      <c r="B83" s="2" t="s">
        <v>37</v>
      </c>
      <c r="C83" s="10">
        <v>10.19</v>
      </c>
      <c r="D83" s="10">
        <v>11.79</v>
      </c>
      <c r="E83" s="11">
        <v>14.193305484521691</v>
      </c>
      <c r="F83" s="11">
        <v>15.50154154526631</v>
      </c>
      <c r="G83" s="11">
        <v>16.273022197026993</v>
      </c>
      <c r="H83" s="11">
        <v>16.248775324604498</v>
      </c>
      <c r="I83" s="11">
        <v>15.178919636754179</v>
      </c>
      <c r="J83" s="18"/>
      <c r="K83" s="19">
        <f t="shared" ref="K83:K92" si="44">H83/D83-1</f>
        <v>0.37818280955084815</v>
      </c>
    </row>
    <row r="84" spans="2:11" outlineLevel="2" x14ac:dyDescent="0.25">
      <c r="B84" s="2" t="s">
        <v>38</v>
      </c>
      <c r="C84" s="10">
        <v>10.19</v>
      </c>
      <c r="D84" s="10">
        <v>11.79</v>
      </c>
      <c r="E84" s="11">
        <v>14.20253343216851</v>
      </c>
      <c r="F84" s="11">
        <v>15.526421866190145</v>
      </c>
      <c r="G84" s="11">
        <v>16.309394751970515</v>
      </c>
      <c r="H84" s="11">
        <v>16.310658329599175</v>
      </c>
      <c r="I84" s="11">
        <v>15.251121362957829</v>
      </c>
      <c r="J84" s="18"/>
      <c r="K84" s="19">
        <f t="shared" si="44"/>
        <v>0.38343158011867473</v>
      </c>
    </row>
    <row r="85" spans="2:11" outlineLevel="2" x14ac:dyDescent="0.25">
      <c r="B85" s="2" t="s">
        <v>39</v>
      </c>
      <c r="C85" s="10">
        <v>10.19</v>
      </c>
      <c r="D85" s="10">
        <v>11.79</v>
      </c>
      <c r="E85" s="11">
        <v>14.213076200205446</v>
      </c>
      <c r="F85" s="11">
        <v>15.554878457683683</v>
      </c>
      <c r="G85" s="11">
        <v>16.351024956180762</v>
      </c>
      <c r="H85" s="11">
        <v>16.381609482691758</v>
      </c>
      <c r="I85" s="11">
        <v>15.33398919378247</v>
      </c>
      <c r="J85" s="18"/>
      <c r="K85" s="19">
        <f t="shared" si="44"/>
        <v>0.38944948962610337</v>
      </c>
    </row>
    <row r="86" spans="2:11" outlineLevel="2" x14ac:dyDescent="0.25">
      <c r="B86" s="2" t="s">
        <v>40</v>
      </c>
      <c r="C86" s="10">
        <v>10.19</v>
      </c>
      <c r="D86" s="10">
        <v>11.79</v>
      </c>
      <c r="E86" s="11">
        <v>12.447642217088228</v>
      </c>
      <c r="F86" s="11">
        <v>11.864617133378715</v>
      </c>
      <c r="G86" s="11">
        <v>11.37716671917792</v>
      </c>
      <c r="H86" s="11">
        <v>8.8118544016817921</v>
      </c>
      <c r="I86" s="11">
        <v>7.581535116854786</v>
      </c>
      <c r="J86" s="18"/>
      <c r="K86" s="19">
        <f t="shared" si="44"/>
        <v>-0.25259928738916093</v>
      </c>
    </row>
    <row r="87" spans="2:11" outlineLevel="2" x14ac:dyDescent="0.25">
      <c r="B87" s="2" t="s">
        <v>41</v>
      </c>
      <c r="C87" s="10">
        <v>10.19</v>
      </c>
      <c r="D87" s="10">
        <v>11.79</v>
      </c>
      <c r="E87" s="11">
        <v>12.456140689842961</v>
      </c>
      <c r="F87" s="11">
        <v>11.884642272100868</v>
      </c>
      <c r="G87" s="11">
        <v>11.403908432197243</v>
      </c>
      <c r="H87" s="11">
        <v>8.8470359772244755</v>
      </c>
      <c r="I87" s="11">
        <v>7.6192448072116985</v>
      </c>
      <c r="K87" s="19">
        <f t="shared" si="44"/>
        <v>-0.24961526910733878</v>
      </c>
    </row>
    <row r="88" spans="2:11" outlineLevel="2" x14ac:dyDescent="0.25">
      <c r="B88" s="2" t="s">
        <v>42</v>
      </c>
      <c r="C88" s="10">
        <v>10.19</v>
      </c>
      <c r="D88" s="10">
        <v>11.79</v>
      </c>
      <c r="E88" s="11">
        <v>15.966927671353147</v>
      </c>
      <c r="F88" s="11">
        <v>16.514547697944469</v>
      </c>
      <c r="G88" s="11">
        <v>16.809556551491408</v>
      </c>
      <c r="H88" s="11">
        <v>13.733451378313903</v>
      </c>
      <c r="I88" s="11">
        <v>12.02160546737181</v>
      </c>
      <c r="K88" s="19">
        <f t="shared" si="44"/>
        <v>0.16483896338540327</v>
      </c>
    </row>
    <row r="89" spans="2:11" outlineLevel="2" x14ac:dyDescent="0.25">
      <c r="B89" s="2" t="s">
        <v>43</v>
      </c>
      <c r="C89" s="10">
        <v>10.19</v>
      </c>
      <c r="D89" s="10">
        <v>11.79</v>
      </c>
      <c r="E89" s="11">
        <v>15.982513052490134</v>
      </c>
      <c r="F89" s="11">
        <v>16.554385813680224</v>
      </c>
      <c r="G89" s="11">
        <v>16.866076489929412</v>
      </c>
      <c r="H89" s="11">
        <v>13.812222300041286</v>
      </c>
      <c r="I89" s="11">
        <v>12.107663965398579</v>
      </c>
      <c r="K89" s="19">
        <f t="shared" si="44"/>
        <v>0.1715201272299649</v>
      </c>
    </row>
    <row r="90" spans="2:11" outlineLevel="2" x14ac:dyDescent="0.25">
      <c r="B90" s="2" t="s">
        <v>44</v>
      </c>
      <c r="C90" s="10">
        <v>10.19</v>
      </c>
      <c r="D90" s="10">
        <v>11.79</v>
      </c>
      <c r="E90" s="11">
        <v>16.000316103412683</v>
      </c>
      <c r="F90" s="11">
        <v>16.599967512126202</v>
      </c>
      <c r="G90" s="11">
        <v>16.930813940337575</v>
      </c>
      <c r="H90" s="11">
        <v>13.902682548026556</v>
      </c>
      <c r="I90" s="11">
        <v>12.206648113727681</v>
      </c>
      <c r="K90" s="19">
        <f t="shared" si="44"/>
        <v>0.17919275216510244</v>
      </c>
    </row>
    <row r="91" spans="2:11" outlineLevel="2" x14ac:dyDescent="0.25">
      <c r="B91" s="2" t="s">
        <v>45</v>
      </c>
      <c r="C91" s="10">
        <v>10.19</v>
      </c>
      <c r="D91" s="10">
        <v>11.79</v>
      </c>
      <c r="E91" s="11">
        <v>15.021652358712307</v>
      </c>
      <c r="F91" s="11">
        <v>20.013449356600184</v>
      </c>
      <c r="G91" s="11">
        <v>23.807438434130368</v>
      </c>
      <c r="H91" s="11">
        <v>22.241234679649558</v>
      </c>
      <c r="I91" s="11">
        <v>15.389464563005738</v>
      </c>
      <c r="K91" s="19">
        <f t="shared" si="44"/>
        <v>0.88644908224338925</v>
      </c>
    </row>
    <row r="92" spans="2:11" outlineLevel="2" x14ac:dyDescent="0.25">
      <c r="B92" s="2" t="s">
        <v>46</v>
      </c>
      <c r="C92" s="10">
        <v>10.19</v>
      </c>
      <c r="D92" s="10">
        <v>11.79</v>
      </c>
      <c r="E92" s="11">
        <v>15.027721459233605</v>
      </c>
      <c r="F92" s="11">
        <v>20.033407680511807</v>
      </c>
      <c r="G92" s="11">
        <v>23.84048793015149</v>
      </c>
      <c r="H92" s="11">
        <v>22.293709550262481</v>
      </c>
      <c r="I92" s="11">
        <v>15.4349452806494</v>
      </c>
      <c r="K92" s="19">
        <f t="shared" si="44"/>
        <v>0.89089987703668205</v>
      </c>
    </row>
    <row r="93" spans="2:11" outlineLevel="1" x14ac:dyDescent="0.25"/>
    <row r="94" spans="2:11" outlineLevel="1" x14ac:dyDescent="0.25">
      <c r="B94" s="3" t="s">
        <v>19</v>
      </c>
    </row>
    <row r="95" spans="2:11" outlineLevel="2" x14ac:dyDescent="0.25">
      <c r="C95" s="9">
        <v>2010</v>
      </c>
      <c r="D95" s="9">
        <v>2023</v>
      </c>
      <c r="E95" s="8">
        <v>2035</v>
      </c>
      <c r="F95" s="8">
        <v>2050</v>
      </c>
      <c r="G95" s="8">
        <v>2060</v>
      </c>
      <c r="H95" s="8">
        <v>2085</v>
      </c>
      <c r="I95" s="8">
        <v>2100</v>
      </c>
      <c r="J95" s="8"/>
      <c r="K95" s="17" t="s">
        <v>49</v>
      </c>
    </row>
    <row r="96" spans="2:11" outlineLevel="2" x14ac:dyDescent="0.25">
      <c r="B96" s="2" t="s">
        <v>35</v>
      </c>
      <c r="C96" s="10">
        <v>40.99</v>
      </c>
      <c r="D96" s="10">
        <v>42.62</v>
      </c>
      <c r="E96" s="11">
        <v>13.765480980512681</v>
      </c>
      <c r="F96" s="11">
        <v>14.715216200559784</v>
      </c>
      <c r="G96" s="11">
        <v>15.000748073450106</v>
      </c>
      <c r="H96" s="11">
        <v>13.583959983914772</v>
      </c>
      <c r="I96" s="11">
        <v>12.117152278071647</v>
      </c>
      <c r="J96" s="18"/>
      <c r="K96" s="19">
        <f>H96/D96-1</f>
        <v>-0.6812773349621124</v>
      </c>
    </row>
    <row r="97" spans="2:11" outlineLevel="2" x14ac:dyDescent="0.25">
      <c r="B97" s="2" t="s">
        <v>36</v>
      </c>
      <c r="C97" s="10">
        <v>40.99</v>
      </c>
      <c r="D97" s="10">
        <v>42.62</v>
      </c>
      <c r="E97" s="11">
        <v>13.80103620527972</v>
      </c>
      <c r="F97" s="11">
        <v>14.8241607464346</v>
      </c>
      <c r="G97" s="11">
        <v>15.176190706885279</v>
      </c>
      <c r="H97" s="11">
        <v>13.871218300376206</v>
      </c>
      <c r="I97" s="11">
        <v>12.38583107765824</v>
      </c>
      <c r="J97" s="18"/>
      <c r="K97" s="19">
        <f>H97/D97-1</f>
        <v>-0.67453734630745643</v>
      </c>
    </row>
    <row r="98" spans="2:11" outlineLevel="2" x14ac:dyDescent="0.25">
      <c r="B98" s="2" t="s">
        <v>37</v>
      </c>
      <c r="C98" s="10">
        <v>40.99</v>
      </c>
      <c r="D98" s="10">
        <v>42.62</v>
      </c>
      <c r="E98" s="11">
        <v>14.842952337809834</v>
      </c>
      <c r="F98" s="11">
        <v>16.840385227351526</v>
      </c>
      <c r="G98" s="11">
        <v>17.506153960900832</v>
      </c>
      <c r="H98" s="11">
        <v>18.741259556316859</v>
      </c>
      <c r="I98" s="11">
        <v>18.728046289617009</v>
      </c>
      <c r="J98" s="18"/>
      <c r="K98" s="19">
        <f t="shared" ref="K98:K107" si="45">H98/D98-1</f>
        <v>-0.56027077530931813</v>
      </c>
    </row>
    <row r="99" spans="2:11" outlineLevel="2" x14ac:dyDescent="0.25">
      <c r="B99" s="2" t="s">
        <v>38</v>
      </c>
      <c r="C99" s="10">
        <v>40.99</v>
      </c>
      <c r="D99" s="10">
        <v>42.62</v>
      </c>
      <c r="E99" s="11">
        <v>14.873512160676091</v>
      </c>
      <c r="F99" s="11">
        <v>16.995896067890936</v>
      </c>
      <c r="G99" s="11">
        <v>17.751888748837462</v>
      </c>
      <c r="H99" s="11">
        <v>19.215323889698297</v>
      </c>
      <c r="I99" s="11">
        <v>19.320236749362408</v>
      </c>
      <c r="J99" s="18"/>
      <c r="K99" s="19">
        <f t="shared" si="45"/>
        <v>-0.54914772666123191</v>
      </c>
    </row>
    <row r="100" spans="2:11" outlineLevel="2" x14ac:dyDescent="0.25">
      <c r="B100" s="2" t="s">
        <v>39</v>
      </c>
      <c r="C100" s="10">
        <v>40.99</v>
      </c>
      <c r="D100" s="10">
        <v>42.62</v>
      </c>
      <c r="E100" s="11">
        <v>14.870114949560445</v>
      </c>
      <c r="F100" s="11">
        <v>16.91165721062406</v>
      </c>
      <c r="G100" s="11">
        <v>17.609077881814528</v>
      </c>
      <c r="H100" s="11">
        <v>18.936598894850224</v>
      </c>
      <c r="I100" s="11">
        <v>18.977805393910597</v>
      </c>
      <c r="J100" s="18"/>
      <c r="K100" s="19">
        <f t="shared" si="45"/>
        <v>-0.55568749660135563</v>
      </c>
    </row>
    <row r="101" spans="2:11" outlineLevel="2" x14ac:dyDescent="0.25">
      <c r="B101" s="2" t="s">
        <v>40</v>
      </c>
      <c r="C101" s="10">
        <v>40.99</v>
      </c>
      <c r="D101" s="10">
        <v>42.62</v>
      </c>
      <c r="E101" s="11">
        <v>13.422038015587583</v>
      </c>
      <c r="F101" s="11">
        <v>13.995205930787138</v>
      </c>
      <c r="G101" s="11">
        <v>14.03180228895774</v>
      </c>
      <c r="H101" s="11">
        <v>13.420895203060921</v>
      </c>
      <c r="I101" s="11">
        <v>12.218271873015802</v>
      </c>
      <c r="J101" s="18"/>
      <c r="K101" s="19">
        <f t="shared" si="45"/>
        <v>-0.68510335046783388</v>
      </c>
    </row>
    <row r="102" spans="2:11" outlineLevel="2" x14ac:dyDescent="0.25">
      <c r="B102" s="2" t="s">
        <v>41</v>
      </c>
      <c r="C102" s="10">
        <v>40.99</v>
      </c>
      <c r="D102" s="10">
        <v>42.62</v>
      </c>
      <c r="E102" s="11">
        <v>13.433240328695431</v>
      </c>
      <c r="F102" s="11">
        <v>14.022913012063018</v>
      </c>
      <c r="G102" s="11">
        <v>14.069992356288358</v>
      </c>
      <c r="H102" s="11">
        <v>13.484754404968728</v>
      </c>
      <c r="I102" s="11">
        <v>12.293905259489932</v>
      </c>
      <c r="K102" s="19">
        <f t="shared" si="45"/>
        <v>-0.68360501161499931</v>
      </c>
    </row>
    <row r="103" spans="2:11" outlineLevel="2" x14ac:dyDescent="0.25">
      <c r="B103" s="2" t="s">
        <v>42</v>
      </c>
      <c r="C103" s="10">
        <v>40.99</v>
      </c>
      <c r="D103" s="10">
        <v>42.62</v>
      </c>
      <c r="E103" s="11">
        <v>16.123725121681403</v>
      </c>
      <c r="F103" s="11">
        <v>17.089582292599928</v>
      </c>
      <c r="G103" s="11">
        <v>17.288791328693755</v>
      </c>
      <c r="H103" s="11">
        <v>15.609229531208557</v>
      </c>
      <c r="I103" s="11">
        <v>14.773422318037232</v>
      </c>
      <c r="K103" s="19">
        <f t="shared" si="45"/>
        <v>-0.63375810579050773</v>
      </c>
    </row>
    <row r="104" spans="2:11" outlineLevel="2" x14ac:dyDescent="0.25">
      <c r="B104" s="2" t="s">
        <v>43</v>
      </c>
      <c r="C104" s="10">
        <v>40.99</v>
      </c>
      <c r="D104" s="10">
        <v>42.62</v>
      </c>
      <c r="E104" s="11">
        <v>16.186505146671561</v>
      </c>
      <c r="F104" s="11">
        <v>17.29603751303333</v>
      </c>
      <c r="G104" s="11">
        <v>17.606562633271732</v>
      </c>
      <c r="H104" s="11">
        <v>16.051453909018825</v>
      </c>
      <c r="I104" s="11">
        <v>15.236339358108745</v>
      </c>
      <c r="K104" s="19">
        <f t="shared" si="45"/>
        <v>-0.62338212320462638</v>
      </c>
    </row>
    <row r="105" spans="2:11" outlineLevel="2" x14ac:dyDescent="0.25">
      <c r="B105" s="2" t="s">
        <v>44</v>
      </c>
      <c r="C105" s="10">
        <v>40.99</v>
      </c>
      <c r="D105" s="10">
        <v>42.62</v>
      </c>
      <c r="E105" s="11">
        <v>16.167265066308929</v>
      </c>
      <c r="F105" s="11">
        <v>17.19989557904497</v>
      </c>
      <c r="G105" s="11">
        <v>17.442772200482121</v>
      </c>
      <c r="H105" s="11">
        <v>15.855148859659145</v>
      </c>
      <c r="I105" s="11">
        <v>15.072300721842142</v>
      </c>
      <c r="K105" s="19">
        <f t="shared" si="45"/>
        <v>-0.62798806054295764</v>
      </c>
    </row>
    <row r="106" spans="2:11" outlineLevel="2" x14ac:dyDescent="0.25">
      <c r="B106" s="2" t="s">
        <v>45</v>
      </c>
      <c r="C106" s="10">
        <v>40.99</v>
      </c>
      <c r="D106" s="10">
        <v>42.62</v>
      </c>
      <c r="E106" s="11">
        <v>16.054680094247111</v>
      </c>
      <c r="F106" s="11">
        <v>19.96419627935509</v>
      </c>
      <c r="G106" s="11">
        <v>22.988748906014745</v>
      </c>
      <c r="H106" s="11">
        <v>19.951104587287464</v>
      </c>
      <c r="I106" s="11">
        <v>16.084882431257199</v>
      </c>
      <c r="K106" s="19">
        <f t="shared" si="45"/>
        <v>-0.53188398434332562</v>
      </c>
    </row>
    <row r="107" spans="2:11" outlineLevel="2" x14ac:dyDescent="0.25">
      <c r="B107" s="2" t="s">
        <v>46</v>
      </c>
      <c r="C107" s="10">
        <v>40.99</v>
      </c>
      <c r="D107" s="10">
        <v>42.62</v>
      </c>
      <c r="E107" s="11">
        <v>16.071742893591257</v>
      </c>
      <c r="F107" s="11">
        <v>20.00324806971706</v>
      </c>
      <c r="G107" s="11">
        <v>23.047613978729867</v>
      </c>
      <c r="H107" s="11">
        <v>20.0089623825973</v>
      </c>
      <c r="I107" s="11">
        <v>16.144684220010593</v>
      </c>
      <c r="K107" s="19">
        <f t="shared" si="45"/>
        <v>-0.53052645747073435</v>
      </c>
    </row>
    <row r="108" spans="2:11" outlineLevel="1" x14ac:dyDescent="0.25"/>
    <row r="109" spans="2:11" outlineLevel="1" x14ac:dyDescent="0.25">
      <c r="B109" s="3" t="s">
        <v>20</v>
      </c>
    </row>
    <row r="110" spans="2:11" outlineLevel="2" x14ac:dyDescent="0.25">
      <c r="C110" s="9">
        <v>2010</v>
      </c>
      <c r="D110" s="9">
        <v>2023</v>
      </c>
      <c r="E110" s="8">
        <v>2035</v>
      </c>
      <c r="F110" s="8">
        <v>2050</v>
      </c>
      <c r="G110" s="8">
        <v>2060</v>
      </c>
      <c r="H110" s="8">
        <v>2085</v>
      </c>
      <c r="I110" s="8">
        <v>2100</v>
      </c>
      <c r="J110" s="8"/>
      <c r="K110" s="17" t="s">
        <v>49</v>
      </c>
    </row>
    <row r="111" spans="2:11" outlineLevel="2" x14ac:dyDescent="0.25">
      <c r="B111" s="2" t="s">
        <v>35</v>
      </c>
      <c r="C111" s="22">
        <v>1.58</v>
      </c>
      <c r="D111" s="22">
        <v>1.95</v>
      </c>
      <c r="E111" s="18">
        <v>1.9783878797129546</v>
      </c>
      <c r="F111" s="18">
        <v>2.6236592602620621</v>
      </c>
      <c r="G111" s="18">
        <v>2.7236809593710323</v>
      </c>
      <c r="H111" s="18">
        <v>2.6811853036429767</v>
      </c>
      <c r="I111" s="18">
        <v>2.4420287266983594</v>
      </c>
      <c r="J111" s="18"/>
      <c r="K111" s="19">
        <f>H111/D111-1</f>
        <v>0.37496682238101364</v>
      </c>
    </row>
    <row r="112" spans="2:11" outlineLevel="2" x14ac:dyDescent="0.25">
      <c r="B112" s="2" t="s">
        <v>36</v>
      </c>
      <c r="C112" s="22">
        <v>1.58</v>
      </c>
      <c r="D112" s="22">
        <v>1.95</v>
      </c>
      <c r="E112" s="18">
        <v>1.9469190459498136</v>
      </c>
      <c r="F112" s="18">
        <v>2.4161850400390952</v>
      </c>
      <c r="G112" s="18">
        <v>2.2337444173682988</v>
      </c>
      <c r="H112" s="18">
        <v>2.2804096291097968</v>
      </c>
      <c r="I112" s="18">
        <v>2.1553331341635955</v>
      </c>
      <c r="J112" s="18"/>
      <c r="K112" s="19">
        <f>H112/D112-1</f>
        <v>0.16944083544092159</v>
      </c>
    </row>
    <row r="113" spans="2:11" outlineLevel="2" x14ac:dyDescent="0.25">
      <c r="B113" s="2" t="s">
        <v>37</v>
      </c>
      <c r="C113" s="22">
        <v>1.58</v>
      </c>
      <c r="D113" s="22">
        <v>1.95</v>
      </c>
      <c r="E113" s="18">
        <v>1.8159098004340399</v>
      </c>
      <c r="F113" s="18">
        <v>2.4313403732264902</v>
      </c>
      <c r="G113" s="18">
        <v>2.4346327634668645</v>
      </c>
      <c r="H113" s="18">
        <v>2.9613850014337886</v>
      </c>
      <c r="I113" s="18">
        <v>3.1776588805601107</v>
      </c>
      <c r="J113" s="18"/>
      <c r="K113" s="19">
        <f t="shared" ref="K113:K122" si="46">H113/D113-1</f>
        <v>0.51865897509425052</v>
      </c>
    </row>
    <row r="114" spans="2:11" outlineLevel="2" x14ac:dyDescent="0.25">
      <c r="B114" s="2" t="s">
        <v>38</v>
      </c>
      <c r="C114" s="22">
        <v>1.58</v>
      </c>
      <c r="D114" s="22">
        <v>1.95</v>
      </c>
      <c r="E114" s="18">
        <v>1.9133700368561286</v>
      </c>
      <c r="F114" s="18">
        <v>2.475452943282181</v>
      </c>
      <c r="G114" s="18">
        <v>2.3755651259529151</v>
      </c>
      <c r="H114" s="18">
        <v>3.0153147692074698</v>
      </c>
      <c r="I114" s="18">
        <v>3.2668276048348108</v>
      </c>
      <c r="J114" s="18"/>
      <c r="K114" s="19">
        <f t="shared" si="46"/>
        <v>0.54631526626024085</v>
      </c>
    </row>
    <row r="115" spans="2:11" outlineLevel="2" x14ac:dyDescent="0.25">
      <c r="B115" s="2" t="s">
        <v>39</v>
      </c>
      <c r="C115" s="22">
        <v>1.58</v>
      </c>
      <c r="D115" s="22">
        <v>1.95</v>
      </c>
      <c r="E115" s="18">
        <v>1.8566911285003576</v>
      </c>
      <c r="F115" s="18">
        <v>2.5271056355806385</v>
      </c>
      <c r="G115" s="18">
        <v>2.5378712585824208</v>
      </c>
      <c r="H115" s="18">
        <v>3.102844743746255</v>
      </c>
      <c r="I115" s="18">
        <v>3.33252796755629</v>
      </c>
      <c r="J115" s="18"/>
      <c r="K115" s="19">
        <f t="shared" si="46"/>
        <v>0.5912024326903873</v>
      </c>
    </row>
    <row r="116" spans="2:11" outlineLevel="2" x14ac:dyDescent="0.25">
      <c r="B116" s="2" t="s">
        <v>40</v>
      </c>
      <c r="C116" s="22">
        <v>1.58</v>
      </c>
      <c r="D116" s="22">
        <v>1.95</v>
      </c>
      <c r="E116" s="18">
        <v>1.822198580568074</v>
      </c>
      <c r="F116" s="18">
        <v>2.1036072096671088</v>
      </c>
      <c r="G116" s="18">
        <v>2.3235020325179883</v>
      </c>
      <c r="H116" s="18">
        <v>2.5539749167480177</v>
      </c>
      <c r="I116" s="18">
        <v>2.4452068281919548</v>
      </c>
      <c r="J116" s="18"/>
      <c r="K116" s="19">
        <f t="shared" si="46"/>
        <v>0.30973072653744493</v>
      </c>
    </row>
    <row r="117" spans="2:11" outlineLevel="2" x14ac:dyDescent="0.25">
      <c r="B117" s="2" t="s">
        <v>41</v>
      </c>
      <c r="C117" s="22">
        <v>1.58</v>
      </c>
      <c r="D117" s="22">
        <v>1.95</v>
      </c>
      <c r="E117" s="18">
        <v>1.8208209065996344</v>
      </c>
      <c r="F117" s="18">
        <v>2.1008185021286092</v>
      </c>
      <c r="G117" s="18">
        <v>2.3019159303890935</v>
      </c>
      <c r="H117" s="18">
        <v>2.6097473723236986</v>
      </c>
      <c r="I117" s="18">
        <v>2.4347868860676902</v>
      </c>
      <c r="K117" s="19">
        <f t="shared" si="46"/>
        <v>0.33833198580702484</v>
      </c>
    </row>
    <row r="118" spans="2:11" outlineLevel="2" x14ac:dyDescent="0.25">
      <c r="B118" s="2" t="s">
        <v>42</v>
      </c>
      <c r="C118" s="22">
        <v>1.58</v>
      </c>
      <c r="D118" s="22">
        <v>1.95</v>
      </c>
      <c r="E118" s="18">
        <v>2.2881763605618239</v>
      </c>
      <c r="F118" s="18">
        <v>3.0420615805889275</v>
      </c>
      <c r="G118" s="18">
        <v>3.2708646489990127</v>
      </c>
      <c r="H118" s="18">
        <v>3.4481573194444533</v>
      </c>
      <c r="I118" s="18">
        <v>3.3632372167774252</v>
      </c>
      <c r="K118" s="19">
        <f t="shared" si="46"/>
        <v>0.76828580484330944</v>
      </c>
    </row>
    <row r="119" spans="2:11" outlineLevel="2" x14ac:dyDescent="0.25">
      <c r="B119" s="2" t="s">
        <v>43</v>
      </c>
      <c r="C119" s="22">
        <v>1.58</v>
      </c>
      <c r="D119" s="22">
        <v>1.95</v>
      </c>
      <c r="E119" s="18">
        <v>2.5136345982767563</v>
      </c>
      <c r="F119" s="18">
        <v>3.4667152249982003</v>
      </c>
      <c r="G119" s="18">
        <v>3.2459246514034801</v>
      </c>
      <c r="H119" s="18">
        <v>3.852470271213384</v>
      </c>
      <c r="I119" s="18">
        <v>3.6823331564465112</v>
      </c>
      <c r="K119" s="19">
        <f t="shared" si="46"/>
        <v>0.97562578010942769</v>
      </c>
    </row>
    <row r="120" spans="2:11" outlineLevel="2" x14ac:dyDescent="0.25">
      <c r="B120" s="2" t="s">
        <v>44</v>
      </c>
      <c r="C120" s="22">
        <v>1.58</v>
      </c>
      <c r="D120" s="22">
        <v>1.95</v>
      </c>
      <c r="E120" s="18">
        <v>2.3445646965083506</v>
      </c>
      <c r="F120" s="18">
        <v>3.1413871248218368</v>
      </c>
      <c r="G120" s="18">
        <v>3.3852060582018306</v>
      </c>
      <c r="H120" s="18">
        <v>3.5990724563541558</v>
      </c>
      <c r="I120" s="18">
        <v>3.5167223922652102</v>
      </c>
      <c r="K120" s="19">
        <f t="shared" si="46"/>
        <v>0.84567818274572093</v>
      </c>
    </row>
    <row r="121" spans="2:11" outlineLevel="2" x14ac:dyDescent="0.25">
      <c r="B121" s="2" t="s">
        <v>45</v>
      </c>
      <c r="C121" s="22">
        <v>1.58</v>
      </c>
      <c r="D121" s="22">
        <v>1.95</v>
      </c>
      <c r="E121" s="18">
        <v>2.1199253465155068</v>
      </c>
      <c r="F121" s="18">
        <v>3.0228731915666542</v>
      </c>
      <c r="G121" s="18">
        <v>3.744508152682684</v>
      </c>
      <c r="H121" s="18">
        <v>3.7736534799738877</v>
      </c>
      <c r="I121" s="18">
        <v>3.2901584752497421</v>
      </c>
      <c r="K121" s="19">
        <f t="shared" si="46"/>
        <v>0.93520691280712187</v>
      </c>
    </row>
    <row r="122" spans="2:11" outlineLevel="2" x14ac:dyDescent="0.25">
      <c r="B122" s="2" t="s">
        <v>46</v>
      </c>
      <c r="C122" s="22">
        <v>1.58</v>
      </c>
      <c r="D122" s="22">
        <v>1.95</v>
      </c>
      <c r="E122" s="18">
        <v>2.1599839232437859</v>
      </c>
      <c r="F122" s="18">
        <v>3.0635877635958875</v>
      </c>
      <c r="G122" s="18">
        <v>3.7964060255506542</v>
      </c>
      <c r="H122" s="18">
        <v>3.7898609646312154</v>
      </c>
      <c r="I122" s="18">
        <v>3.313540484002492</v>
      </c>
      <c r="K122" s="19">
        <f t="shared" si="46"/>
        <v>0.94351844340062341</v>
      </c>
    </row>
    <row r="123" spans="2:11" outlineLevel="1" x14ac:dyDescent="0.25"/>
    <row r="124" spans="2:11" outlineLevel="1" x14ac:dyDescent="0.25">
      <c r="B124" s="3" t="s">
        <v>57</v>
      </c>
    </row>
    <row r="125" spans="2:11" outlineLevel="2" x14ac:dyDescent="0.25">
      <c r="C125" s="9">
        <v>2010</v>
      </c>
      <c r="D125" s="9">
        <v>2023</v>
      </c>
      <c r="E125" s="8">
        <v>2035</v>
      </c>
      <c r="F125" s="8">
        <v>2050</v>
      </c>
      <c r="G125" s="8">
        <v>2060</v>
      </c>
      <c r="H125" s="8">
        <v>2085</v>
      </c>
      <c r="I125" s="8">
        <v>2100</v>
      </c>
      <c r="J125" s="8"/>
      <c r="K125" s="17" t="s">
        <v>49</v>
      </c>
    </row>
    <row r="126" spans="2:11" outlineLevel="2" x14ac:dyDescent="0.25">
      <c r="B126" s="2" t="s">
        <v>35</v>
      </c>
      <c r="C126" s="22">
        <v>1.45</v>
      </c>
      <c r="D126" s="22">
        <v>2.63</v>
      </c>
      <c r="E126" s="18">
        <v>2.2446791132068018</v>
      </c>
      <c r="F126" s="18">
        <v>2.9631511340436458</v>
      </c>
      <c r="G126" s="18">
        <v>3.5585073800543299</v>
      </c>
      <c r="H126" s="18">
        <v>3.8376814263686123</v>
      </c>
      <c r="I126" s="18">
        <v>3.4745338002141946</v>
      </c>
      <c r="J126" s="18"/>
      <c r="K126" s="19">
        <f>H126/D126-1</f>
        <v>0.45919445869528985</v>
      </c>
    </row>
    <row r="127" spans="2:11" outlineLevel="2" x14ac:dyDescent="0.25">
      <c r="B127" s="2" t="s">
        <v>36</v>
      </c>
      <c r="C127" s="22">
        <v>1.45</v>
      </c>
      <c r="D127" s="22">
        <v>2.63</v>
      </c>
      <c r="E127" s="18">
        <v>2.227090366523119</v>
      </c>
      <c r="F127" s="18">
        <v>2.8646463154242459</v>
      </c>
      <c r="G127" s="18">
        <v>3.3710751265664585</v>
      </c>
      <c r="H127" s="18">
        <v>3.4421737047083441</v>
      </c>
      <c r="I127" s="18">
        <v>2.9673467492337982</v>
      </c>
      <c r="J127" s="18"/>
      <c r="K127" s="19">
        <f>H127/D127-1</f>
        <v>0.30881129456591028</v>
      </c>
    </row>
    <row r="128" spans="2:11" outlineLevel="2" x14ac:dyDescent="0.25">
      <c r="B128" s="2" t="s">
        <v>37</v>
      </c>
      <c r="C128" s="22">
        <v>1.45</v>
      </c>
      <c r="D128" s="22">
        <v>2.63</v>
      </c>
      <c r="E128" s="18">
        <v>2.340170406485111</v>
      </c>
      <c r="F128" s="18">
        <v>3.4610796365135168</v>
      </c>
      <c r="G128" s="18">
        <v>4.5195365422581411</v>
      </c>
      <c r="H128" s="18">
        <v>7.3393830311457053</v>
      </c>
      <c r="I128" s="18">
        <v>8.5171371348522769</v>
      </c>
      <c r="J128" s="18"/>
      <c r="K128" s="19">
        <f t="shared" ref="K128:K137" si="47">H128/D128-1</f>
        <v>1.7906399357968463</v>
      </c>
    </row>
    <row r="129" spans="2:11" outlineLevel="2" x14ac:dyDescent="0.25">
      <c r="B129" s="2" t="s">
        <v>38</v>
      </c>
      <c r="C129" s="22">
        <v>1.45</v>
      </c>
      <c r="D129" s="22">
        <v>2.63</v>
      </c>
      <c r="E129" s="18">
        <v>2.3488707472462558</v>
      </c>
      <c r="F129" s="18">
        <v>3.5181218043501903</v>
      </c>
      <c r="G129" s="18">
        <v>4.6429468216352117</v>
      </c>
      <c r="H129" s="18">
        <v>7.7222323528360377</v>
      </c>
      <c r="I129" s="18">
        <v>9.0485062237588458</v>
      </c>
      <c r="J129" s="18"/>
      <c r="K129" s="19">
        <f t="shared" si="47"/>
        <v>1.9362100200897485</v>
      </c>
    </row>
    <row r="130" spans="2:11" outlineLevel="2" x14ac:dyDescent="0.25">
      <c r="B130" s="2" t="s">
        <v>39</v>
      </c>
      <c r="C130" s="22">
        <v>1.45</v>
      </c>
      <c r="D130" s="22">
        <v>2.63</v>
      </c>
      <c r="E130" s="18">
        <v>2.343783200379268</v>
      </c>
      <c r="F130" s="18">
        <v>3.4723953143057638</v>
      </c>
      <c r="G130" s="18">
        <v>4.5386523220138164</v>
      </c>
      <c r="H130" s="18">
        <v>7.388962231878609</v>
      </c>
      <c r="I130" s="18">
        <v>8.590342490490297</v>
      </c>
      <c r="J130" s="18"/>
      <c r="K130" s="19">
        <f t="shared" si="47"/>
        <v>1.8094913429196233</v>
      </c>
    </row>
    <row r="131" spans="2:11" outlineLevel="2" x14ac:dyDescent="0.25">
      <c r="B131" s="2" t="s">
        <v>40</v>
      </c>
      <c r="C131" s="22">
        <v>1.45</v>
      </c>
      <c r="D131" s="22">
        <v>2.63</v>
      </c>
      <c r="E131" s="18">
        <v>2.0975001722896947</v>
      </c>
      <c r="F131" s="18">
        <v>2.5587665317261932</v>
      </c>
      <c r="G131" s="18">
        <v>2.9199220423630576</v>
      </c>
      <c r="H131" s="18">
        <v>3.008116880649331</v>
      </c>
      <c r="I131" s="18">
        <v>2.5423492600257198</v>
      </c>
      <c r="J131" s="18"/>
      <c r="K131" s="19">
        <f t="shared" si="47"/>
        <v>0.14377067705297764</v>
      </c>
    </row>
    <row r="132" spans="2:11" outlineLevel="2" x14ac:dyDescent="0.25">
      <c r="B132" s="2" t="s">
        <v>41</v>
      </c>
      <c r="C132" s="22">
        <v>1.45</v>
      </c>
      <c r="D132" s="22">
        <v>2.63</v>
      </c>
      <c r="E132" s="18">
        <v>2.0988497242770148</v>
      </c>
      <c r="F132" s="18">
        <v>2.5625139193793647</v>
      </c>
      <c r="G132" s="18">
        <v>2.9255089243337031</v>
      </c>
      <c r="H132" s="18">
        <v>3.0178893940890812</v>
      </c>
      <c r="I132" s="18">
        <v>2.5538890553994089</v>
      </c>
      <c r="K132" s="19">
        <f t="shared" si="47"/>
        <v>0.14748646163082935</v>
      </c>
    </row>
    <row r="133" spans="2:11" outlineLevel="2" x14ac:dyDescent="0.25">
      <c r="B133" s="2" t="s">
        <v>42</v>
      </c>
      <c r="C133" s="22">
        <v>1.45</v>
      </c>
      <c r="D133" s="22">
        <v>2.63</v>
      </c>
      <c r="E133" s="18">
        <v>2.447715977636284</v>
      </c>
      <c r="F133" s="18">
        <v>3.5166071186957089</v>
      </c>
      <c r="G133" s="18">
        <v>4.5532625980186889</v>
      </c>
      <c r="H133" s="18">
        <v>5.6247073010384439</v>
      </c>
      <c r="I133" s="18">
        <v>5.6963266539740847</v>
      </c>
      <c r="K133" s="19">
        <f t="shared" si="47"/>
        <v>1.1386719775811573</v>
      </c>
    </row>
    <row r="134" spans="2:11" outlineLevel="2" x14ac:dyDescent="0.25">
      <c r="B134" s="2" t="s">
        <v>43</v>
      </c>
      <c r="C134" s="22">
        <v>1.45</v>
      </c>
      <c r="D134" s="22">
        <v>2.63</v>
      </c>
      <c r="E134" s="18">
        <v>2.4632301062264483</v>
      </c>
      <c r="F134" s="18">
        <v>3.5827219372294534</v>
      </c>
      <c r="G134" s="18">
        <v>4.686779447670447</v>
      </c>
      <c r="H134" s="18">
        <v>5.8705169089042331</v>
      </c>
      <c r="I134" s="18">
        <v>5.9575635859053797</v>
      </c>
      <c r="K134" s="19">
        <f t="shared" si="47"/>
        <v>1.2321357068076932</v>
      </c>
    </row>
    <row r="135" spans="2:11" outlineLevel="2" x14ac:dyDescent="0.25">
      <c r="B135" s="2" t="s">
        <v>44</v>
      </c>
      <c r="C135" s="22">
        <v>1.45</v>
      </c>
      <c r="D135" s="22">
        <v>2.63</v>
      </c>
      <c r="E135" s="18">
        <v>2.4532707595684617</v>
      </c>
      <c r="F135" s="18">
        <v>3.5351109960631764</v>
      </c>
      <c r="G135" s="18">
        <v>4.5854220141144415</v>
      </c>
      <c r="H135" s="18">
        <v>5.6943755151047259</v>
      </c>
      <c r="I135" s="18">
        <v>5.7878093096171614</v>
      </c>
      <c r="K135" s="19">
        <f t="shared" si="47"/>
        <v>1.1651617928154852</v>
      </c>
    </row>
    <row r="136" spans="2:11" outlineLevel="2" x14ac:dyDescent="0.25">
      <c r="B136" s="2" t="s">
        <v>45</v>
      </c>
      <c r="C136" s="22">
        <v>1.45</v>
      </c>
      <c r="D136" s="22">
        <v>2.63</v>
      </c>
      <c r="E136" s="18">
        <v>2.3894059596244293</v>
      </c>
      <c r="F136" s="18">
        <v>3.5716698245100726</v>
      </c>
      <c r="G136" s="18">
        <v>4.5702858264729258</v>
      </c>
      <c r="H136" s="18">
        <v>4.5278541384281743</v>
      </c>
      <c r="I136" s="18">
        <v>3.618937478635543</v>
      </c>
      <c r="K136" s="19">
        <f t="shared" si="47"/>
        <v>0.72161754312858339</v>
      </c>
    </row>
    <row r="137" spans="2:11" outlineLevel="2" x14ac:dyDescent="0.25">
      <c r="B137" s="2" t="s">
        <v>46</v>
      </c>
      <c r="C137" s="22">
        <v>1.45</v>
      </c>
      <c r="D137" s="22">
        <v>2.63</v>
      </c>
      <c r="E137" s="18">
        <v>2.3934091698953983</v>
      </c>
      <c r="F137" s="18">
        <v>3.580615372101895</v>
      </c>
      <c r="G137" s="18">
        <v>4.5842697548908147</v>
      </c>
      <c r="H137" s="18">
        <v>4.5357021150677346</v>
      </c>
      <c r="I137" s="18">
        <v>3.6273772583367245</v>
      </c>
      <c r="K137" s="19">
        <f t="shared" si="47"/>
        <v>0.72460156466453784</v>
      </c>
    </row>
    <row r="138" spans="2:11" outlineLevel="1" x14ac:dyDescent="0.25">
      <c r="B138" s="3"/>
    </row>
    <row r="139" spans="2:11" outlineLevel="1" x14ac:dyDescent="0.25">
      <c r="B139" s="3" t="s">
        <v>31</v>
      </c>
    </row>
    <row r="140" spans="2:11" outlineLevel="2" x14ac:dyDescent="0.25">
      <c r="C140" s="9">
        <v>2010</v>
      </c>
      <c r="D140" s="9">
        <v>2023</v>
      </c>
      <c r="E140" s="8">
        <v>2035</v>
      </c>
      <c r="F140" s="8">
        <v>2050</v>
      </c>
      <c r="G140" s="8">
        <v>2060</v>
      </c>
      <c r="H140" s="8">
        <v>2085</v>
      </c>
      <c r="I140" s="8">
        <v>2100</v>
      </c>
      <c r="J140" s="8"/>
      <c r="K140" s="17"/>
    </row>
    <row r="141" spans="2:11" outlineLevel="2" x14ac:dyDescent="0.25">
      <c r="B141" s="2" t="s">
        <v>35</v>
      </c>
      <c r="C141" s="22">
        <v>0</v>
      </c>
      <c r="D141" s="22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/>
      <c r="K141" s="19"/>
    </row>
    <row r="142" spans="2:11" outlineLevel="2" x14ac:dyDescent="0.25">
      <c r="B142" s="2" t="s">
        <v>36</v>
      </c>
      <c r="C142" s="22">
        <v>0</v>
      </c>
      <c r="D142" s="22">
        <v>0</v>
      </c>
      <c r="E142" s="18">
        <v>1.0891715582526826</v>
      </c>
      <c r="F142" s="18">
        <v>5.7364650033945193</v>
      </c>
      <c r="G142" s="18">
        <v>4.780736034444006</v>
      </c>
      <c r="H142" s="18">
        <v>3.2884063633313168</v>
      </c>
      <c r="I142" s="18">
        <v>1.7317264486585762</v>
      </c>
      <c r="J142" s="18"/>
      <c r="K142" s="19"/>
    </row>
    <row r="143" spans="2:11" outlineLevel="2" x14ac:dyDescent="0.25">
      <c r="B143" s="2" t="s">
        <v>37</v>
      </c>
      <c r="C143" s="22">
        <v>0</v>
      </c>
      <c r="D143" s="22">
        <v>0</v>
      </c>
      <c r="E143" s="18">
        <v>1.9277720308755986</v>
      </c>
      <c r="F143" s="18">
        <v>5.1017105135724075</v>
      </c>
      <c r="G143" s="18">
        <v>5.8436402775705876</v>
      </c>
      <c r="H143" s="18">
        <v>6.9947881057894374</v>
      </c>
      <c r="I143" s="18">
        <v>7.8202303621571723</v>
      </c>
      <c r="J143" s="18"/>
      <c r="K143" s="19"/>
    </row>
    <row r="144" spans="2:11" outlineLevel="2" x14ac:dyDescent="0.25">
      <c r="B144" s="2" t="s">
        <v>38</v>
      </c>
      <c r="C144" s="22">
        <v>0</v>
      </c>
      <c r="D144" s="22">
        <v>0</v>
      </c>
      <c r="E144" s="18">
        <v>1.5825036456219892</v>
      </c>
      <c r="F144" s="18">
        <v>11.030525837275109</v>
      </c>
      <c r="G144" s="18">
        <v>12.127158192725249</v>
      </c>
      <c r="H144" s="18">
        <v>15.135630144847974</v>
      </c>
      <c r="I144" s="18">
        <v>17.439538364036959</v>
      </c>
      <c r="J144" s="18"/>
      <c r="K144" s="19"/>
    </row>
    <row r="145" spans="2:11" outlineLevel="2" x14ac:dyDescent="0.25">
      <c r="B145" s="2" t="s">
        <v>39</v>
      </c>
      <c r="C145" s="22">
        <v>0</v>
      </c>
      <c r="D145" s="22">
        <v>0</v>
      </c>
      <c r="E145" s="18">
        <v>0.9512195817842789</v>
      </c>
      <c r="F145" s="18">
        <v>1.9922650407146745</v>
      </c>
      <c r="G145" s="18">
        <v>2.6498949077412464</v>
      </c>
      <c r="H145" s="18">
        <v>2.8470783439137324</v>
      </c>
      <c r="I145" s="18">
        <v>2.8528207490106783</v>
      </c>
      <c r="J145" s="18"/>
      <c r="K145" s="19"/>
    </row>
    <row r="146" spans="2:11" outlineLevel="2" x14ac:dyDescent="0.25">
      <c r="B146" s="2" t="s">
        <v>40</v>
      </c>
      <c r="C146" s="22">
        <v>0</v>
      </c>
      <c r="D146" s="22">
        <v>0</v>
      </c>
      <c r="E146" s="18">
        <v>1.2724014071770702</v>
      </c>
      <c r="F146" s="18">
        <v>2.6722505157428813</v>
      </c>
      <c r="G146" s="18">
        <v>2.5017242270350928</v>
      </c>
      <c r="H146" s="18">
        <v>1.8258803069076577</v>
      </c>
      <c r="I146" s="18">
        <v>1.1940087932211845</v>
      </c>
      <c r="J146" s="18"/>
      <c r="K146" s="19"/>
    </row>
    <row r="147" spans="2:11" outlineLevel="2" x14ac:dyDescent="0.25">
      <c r="B147" s="2" t="s">
        <v>41</v>
      </c>
      <c r="C147" s="22">
        <v>0</v>
      </c>
      <c r="D147" s="22">
        <v>0</v>
      </c>
      <c r="E147" s="18">
        <v>0.4486840128926905</v>
      </c>
      <c r="F147" s="18">
        <v>0.55280579219236115</v>
      </c>
      <c r="G147" s="18">
        <v>0.62833292640867899</v>
      </c>
      <c r="H147" s="18">
        <v>0.56685234952306163</v>
      </c>
      <c r="I147" s="18">
        <v>0.50372387461610735</v>
      </c>
      <c r="K147" s="19"/>
    </row>
    <row r="148" spans="2:11" outlineLevel="2" x14ac:dyDescent="0.25">
      <c r="B148" s="2" t="s">
        <v>42</v>
      </c>
      <c r="C148" s="22">
        <v>0</v>
      </c>
      <c r="D148" s="22">
        <v>0</v>
      </c>
      <c r="E148" s="18">
        <v>2.1985582640217554</v>
      </c>
      <c r="F148" s="18">
        <v>6.4939474284681156</v>
      </c>
      <c r="G148" s="18">
        <v>7.6629827333085316</v>
      </c>
      <c r="H148" s="18">
        <v>9.9417691473599348</v>
      </c>
      <c r="I148" s="18">
        <v>10.394117158470504</v>
      </c>
      <c r="K148" s="19"/>
    </row>
    <row r="149" spans="2:11" outlineLevel="2" x14ac:dyDescent="0.25">
      <c r="B149" s="2" t="s">
        <v>43</v>
      </c>
      <c r="C149" s="22">
        <v>0</v>
      </c>
      <c r="D149" s="22">
        <v>0</v>
      </c>
      <c r="E149" s="18">
        <v>1.8629515996014216</v>
      </c>
      <c r="F149" s="18">
        <v>14.155131237152098</v>
      </c>
      <c r="G149" s="18">
        <v>15.636257090011146</v>
      </c>
      <c r="H149" s="18">
        <v>20.461967720124232</v>
      </c>
      <c r="I149" s="18">
        <v>20.892965943504073</v>
      </c>
      <c r="K149" s="19"/>
    </row>
    <row r="150" spans="2:11" outlineLevel="2" x14ac:dyDescent="0.25">
      <c r="B150" s="2" t="s">
        <v>44</v>
      </c>
      <c r="C150" s="22">
        <v>0</v>
      </c>
      <c r="D150" s="22">
        <v>0</v>
      </c>
      <c r="E150" s="18">
        <v>1.0746873966893866</v>
      </c>
      <c r="F150" s="18">
        <v>2.4099857300791681</v>
      </c>
      <c r="G150" s="18">
        <v>3.4478691359787201</v>
      </c>
      <c r="H150" s="18">
        <v>4.3717318683362949</v>
      </c>
      <c r="I150" s="18">
        <v>4.7184374863232055</v>
      </c>
      <c r="K150" s="19"/>
    </row>
    <row r="151" spans="2:11" outlineLevel="2" x14ac:dyDescent="0.25">
      <c r="B151" s="2" t="s">
        <v>45</v>
      </c>
      <c r="C151" s="22">
        <v>0</v>
      </c>
      <c r="D151" s="22">
        <v>0</v>
      </c>
      <c r="E151" s="18">
        <v>1.728585825764551</v>
      </c>
      <c r="F151" s="18">
        <v>4.9775976576241838</v>
      </c>
      <c r="G151" s="18">
        <v>5.8082576597731199</v>
      </c>
      <c r="H151" s="18">
        <v>6.0337363445556473</v>
      </c>
      <c r="I151" s="18">
        <v>3.9200402715169256</v>
      </c>
      <c r="K151" s="19"/>
    </row>
    <row r="152" spans="2:11" outlineLevel="2" x14ac:dyDescent="0.25">
      <c r="B152" s="2" t="s">
        <v>46</v>
      </c>
      <c r="C152" s="22">
        <v>0</v>
      </c>
      <c r="D152" s="22">
        <v>0</v>
      </c>
      <c r="E152" s="18">
        <v>0.76748099915588786</v>
      </c>
      <c r="F152" s="18">
        <v>1.2717944221346731</v>
      </c>
      <c r="G152" s="18">
        <v>1.6702297415799661</v>
      </c>
      <c r="H152" s="18">
        <v>2.8611195403024512</v>
      </c>
      <c r="I152" s="18">
        <v>1.5018176487731119</v>
      </c>
      <c r="K152" s="19"/>
    </row>
    <row r="153" spans="2:11" outlineLevel="1" x14ac:dyDescent="0.25">
      <c r="B153" s="3"/>
    </row>
    <row r="154" spans="2:11" outlineLevel="1" x14ac:dyDescent="0.25">
      <c r="B154" s="3" t="s">
        <v>21</v>
      </c>
    </row>
    <row r="155" spans="2:11" outlineLevel="2" x14ac:dyDescent="0.25">
      <c r="C155" s="9">
        <v>2010</v>
      </c>
      <c r="D155" s="9">
        <v>2023</v>
      </c>
      <c r="E155" s="8">
        <v>2035</v>
      </c>
      <c r="F155" s="8">
        <v>2050</v>
      </c>
      <c r="G155" s="8">
        <v>2060</v>
      </c>
      <c r="H155" s="8">
        <v>2085</v>
      </c>
      <c r="I155" s="8">
        <v>2100</v>
      </c>
      <c r="J155" s="8"/>
      <c r="K155" s="17"/>
    </row>
    <row r="156" spans="2:11" outlineLevel="2" x14ac:dyDescent="0.25">
      <c r="B156" s="2" t="s">
        <v>35</v>
      </c>
      <c r="C156" s="22">
        <v>0</v>
      </c>
      <c r="D156" s="22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/>
      <c r="K156" s="19"/>
    </row>
    <row r="157" spans="2:11" outlineLevel="2" x14ac:dyDescent="0.25">
      <c r="B157" s="2" t="s">
        <v>36</v>
      </c>
      <c r="C157" s="22">
        <v>0</v>
      </c>
      <c r="D157" s="22">
        <v>0</v>
      </c>
      <c r="E157" s="18">
        <v>0.1996269744884421</v>
      </c>
      <c r="F157" s="18">
        <v>0.17973045920139186</v>
      </c>
      <c r="G157" s="18">
        <v>0.13458471743465047</v>
      </c>
      <c r="H157" s="18">
        <v>6.2289496478128092E-2</v>
      </c>
      <c r="I157" s="18">
        <v>2.0786109214501084E-2</v>
      </c>
      <c r="J157" s="18"/>
      <c r="K157" s="19"/>
    </row>
    <row r="158" spans="2:11" outlineLevel="2" x14ac:dyDescent="0.25">
      <c r="B158" s="2" t="s">
        <v>37</v>
      </c>
      <c r="C158" s="22">
        <v>0</v>
      </c>
      <c r="D158" s="22">
        <v>0</v>
      </c>
      <c r="E158" s="18">
        <v>0.84827387023232215</v>
      </c>
      <c r="F158" s="18">
        <v>1.7112880325518822</v>
      </c>
      <c r="G158" s="18">
        <v>2.1806333679693397</v>
      </c>
      <c r="H158" s="18">
        <v>2.0980952400930111</v>
      </c>
      <c r="I158" s="18">
        <v>2.0758320390288238</v>
      </c>
      <c r="J158" s="18"/>
      <c r="K158" s="19"/>
    </row>
    <row r="159" spans="2:11" outlineLevel="2" x14ac:dyDescent="0.25">
      <c r="B159" s="2" t="s">
        <v>38</v>
      </c>
      <c r="C159" s="22">
        <v>0</v>
      </c>
      <c r="D159" s="22">
        <v>0</v>
      </c>
      <c r="E159" s="18">
        <v>0.71890511710736837</v>
      </c>
      <c r="F159" s="18">
        <v>1.5373428904176372</v>
      </c>
      <c r="G159" s="18">
        <v>1.8707388458417575</v>
      </c>
      <c r="H159" s="18">
        <v>1.5991370475682187</v>
      </c>
      <c r="I159" s="18">
        <v>1.5596352576384065</v>
      </c>
      <c r="J159" s="18"/>
      <c r="K159" s="19"/>
    </row>
    <row r="160" spans="2:11" outlineLevel="2" x14ac:dyDescent="0.25">
      <c r="B160" s="2" t="s">
        <v>39</v>
      </c>
      <c r="C160" s="22">
        <v>0</v>
      </c>
      <c r="D160" s="22">
        <v>0</v>
      </c>
      <c r="E160" s="18">
        <v>0.9512195817842789</v>
      </c>
      <c r="F160" s="18">
        <v>1.9922650407146745</v>
      </c>
      <c r="G160" s="18">
        <v>2.6498949077412464</v>
      </c>
      <c r="H160" s="18">
        <v>2.8470783439137324</v>
      </c>
      <c r="I160" s="18">
        <v>2.8528207490106783</v>
      </c>
      <c r="J160" s="18"/>
      <c r="K160" s="19"/>
    </row>
    <row r="161" spans="2:11" outlineLevel="2" x14ac:dyDescent="0.25">
      <c r="B161" s="2" t="s">
        <v>40</v>
      </c>
      <c r="C161" s="22">
        <v>0</v>
      </c>
      <c r="D161" s="22">
        <v>0</v>
      </c>
      <c r="E161" s="18">
        <v>0.40718152379010092</v>
      </c>
      <c r="F161" s="18">
        <v>0.5018455258044946</v>
      </c>
      <c r="G161" s="18">
        <v>0.57091364884092632</v>
      </c>
      <c r="H161" s="18">
        <v>0.52110274980080051</v>
      </c>
      <c r="I161" s="18">
        <v>0.4630692567890432</v>
      </c>
      <c r="J161" s="18"/>
      <c r="K161" s="19"/>
    </row>
    <row r="162" spans="2:11" outlineLevel="2" x14ac:dyDescent="0.25">
      <c r="B162" s="2" t="s">
        <v>41</v>
      </c>
      <c r="C162" s="22">
        <v>0</v>
      </c>
      <c r="D162" s="22">
        <v>0</v>
      </c>
      <c r="E162" s="18">
        <v>0.4486840128926905</v>
      </c>
      <c r="F162" s="18">
        <v>0.55280579219236115</v>
      </c>
      <c r="G162" s="18">
        <v>0.62833292640867899</v>
      </c>
      <c r="H162" s="18">
        <v>0.56685234952306163</v>
      </c>
      <c r="I162" s="18">
        <v>0.50372387461610735</v>
      </c>
      <c r="K162" s="19"/>
    </row>
    <row r="163" spans="2:11" outlineLevel="2" x14ac:dyDescent="0.25">
      <c r="B163" s="2" t="s">
        <v>42</v>
      </c>
      <c r="C163" s="22">
        <v>0</v>
      </c>
      <c r="D163" s="22">
        <v>0</v>
      </c>
      <c r="E163" s="18">
        <v>0.99128172681874238</v>
      </c>
      <c r="F163" s="18">
        <v>2.2374434779732528</v>
      </c>
      <c r="G163" s="18">
        <v>3.2006558819076818</v>
      </c>
      <c r="H163" s="18">
        <v>4.0747350007508727</v>
      </c>
      <c r="I163" s="18">
        <v>4.3877375262858287</v>
      </c>
      <c r="K163" s="19"/>
    </row>
    <row r="164" spans="2:11" outlineLevel="2" x14ac:dyDescent="0.25">
      <c r="B164" s="2" t="s">
        <v>43</v>
      </c>
      <c r="C164" s="22">
        <v>0</v>
      </c>
      <c r="D164" s="22">
        <v>0</v>
      </c>
      <c r="E164" s="18">
        <v>0.89713036983901118</v>
      </c>
      <c r="F164" s="18">
        <v>2.2369201757664805</v>
      </c>
      <c r="G164" s="18">
        <v>3.1417419060887717</v>
      </c>
      <c r="H164" s="18">
        <v>4.2430482564500691</v>
      </c>
      <c r="I164" s="18">
        <v>4.2888376755682796</v>
      </c>
      <c r="K164" s="19"/>
    </row>
    <row r="165" spans="2:11" outlineLevel="2" x14ac:dyDescent="0.25">
      <c r="B165" s="2" t="s">
        <v>44</v>
      </c>
      <c r="C165" s="22">
        <v>0</v>
      </c>
      <c r="D165" s="22">
        <v>0</v>
      </c>
      <c r="E165" s="18">
        <v>1.0746873966893866</v>
      </c>
      <c r="F165" s="18">
        <v>2.4099857300791681</v>
      </c>
      <c r="G165" s="18">
        <v>3.4478691359787201</v>
      </c>
      <c r="H165" s="18">
        <v>4.3717318683362949</v>
      </c>
      <c r="I165" s="18">
        <v>4.7184374863232055</v>
      </c>
      <c r="K165" s="19"/>
    </row>
    <row r="166" spans="2:11" outlineLevel="2" x14ac:dyDescent="0.25">
      <c r="B166" s="2" t="s">
        <v>45</v>
      </c>
      <c r="C166" s="22">
        <v>0</v>
      </c>
      <c r="D166" s="22">
        <v>0</v>
      </c>
      <c r="E166" s="18">
        <v>0.70640347345117371</v>
      </c>
      <c r="F166" s="18">
        <v>1.1873856897590918</v>
      </c>
      <c r="G166" s="18">
        <v>1.5475507047877961</v>
      </c>
      <c r="H166" s="18">
        <v>2.6445541125488936</v>
      </c>
      <c r="I166" s="18">
        <v>1.3982856858835835</v>
      </c>
      <c r="K166" s="19"/>
    </row>
    <row r="167" spans="2:11" outlineLevel="2" x14ac:dyDescent="0.25">
      <c r="B167" s="2" t="s">
        <v>46</v>
      </c>
      <c r="C167" s="22">
        <v>0</v>
      </c>
      <c r="D167" s="22">
        <v>0</v>
      </c>
      <c r="E167" s="18">
        <v>0.76748099915588786</v>
      </c>
      <c r="F167" s="18">
        <v>1.2717944221346731</v>
      </c>
      <c r="G167" s="18">
        <v>1.6702297415799661</v>
      </c>
      <c r="H167" s="18">
        <v>2.8611195403024512</v>
      </c>
      <c r="I167" s="18">
        <v>1.5018176487731119</v>
      </c>
      <c r="K167" s="19"/>
    </row>
    <row r="168" spans="2:11" outlineLevel="1" x14ac:dyDescent="0.25">
      <c r="B168" s="3"/>
    </row>
    <row r="169" spans="2:11" outlineLevel="1" x14ac:dyDescent="0.25">
      <c r="B169" s="3" t="s">
        <v>32</v>
      </c>
    </row>
    <row r="170" spans="2:11" outlineLevel="2" x14ac:dyDescent="0.25">
      <c r="C170" s="9">
        <v>2010</v>
      </c>
      <c r="D170" s="9">
        <v>2023</v>
      </c>
      <c r="E170" s="8">
        <v>2035</v>
      </c>
      <c r="F170" s="8">
        <v>2050</v>
      </c>
      <c r="G170" s="8">
        <v>2060</v>
      </c>
      <c r="H170" s="8">
        <v>2085</v>
      </c>
      <c r="I170" s="8">
        <v>2100</v>
      </c>
      <c r="J170" s="8"/>
      <c r="K170" s="17" t="s">
        <v>49</v>
      </c>
    </row>
    <row r="171" spans="2:11" outlineLevel="2" x14ac:dyDescent="0.25">
      <c r="B171" s="2" t="s">
        <v>35</v>
      </c>
      <c r="C171" s="10">
        <v>215.23</v>
      </c>
      <c r="D171" s="10">
        <v>201.84</v>
      </c>
      <c r="E171" s="11">
        <v>201.57558525325905</v>
      </c>
      <c r="F171" s="11">
        <v>195.49997124205635</v>
      </c>
      <c r="G171" s="11">
        <v>183.46399603668829</v>
      </c>
      <c r="H171" s="11">
        <v>148.40991796490562</v>
      </c>
      <c r="I171" s="11">
        <v>120.4520463800764</v>
      </c>
      <c r="J171" s="18"/>
      <c r="K171" s="19">
        <f>H171/D171-1</f>
        <v>-0.26471503188215606</v>
      </c>
    </row>
    <row r="172" spans="2:11" outlineLevel="2" x14ac:dyDescent="0.25">
      <c r="B172" s="2" t="s">
        <v>36</v>
      </c>
      <c r="C172" s="10">
        <v>215.23</v>
      </c>
      <c r="D172" s="10">
        <v>201.84</v>
      </c>
      <c r="E172" s="11">
        <v>197.65217835694008</v>
      </c>
      <c r="F172" s="11">
        <v>187.92024571550758</v>
      </c>
      <c r="G172" s="11">
        <v>174.94318888657713</v>
      </c>
      <c r="H172" s="11">
        <v>141.20485630701873</v>
      </c>
      <c r="I172" s="11">
        <v>111.9196697307181</v>
      </c>
      <c r="J172" s="18"/>
      <c r="K172" s="19">
        <f>H172/D172-1</f>
        <v>-0.30041192872067612</v>
      </c>
    </row>
    <row r="173" spans="2:11" outlineLevel="2" x14ac:dyDescent="0.25">
      <c r="B173" s="2" t="s">
        <v>37</v>
      </c>
      <c r="C173" s="10">
        <v>215.23</v>
      </c>
      <c r="D173" s="10">
        <v>201.84</v>
      </c>
      <c r="E173" s="11">
        <v>214.14357097974693</v>
      </c>
      <c r="F173" s="11">
        <v>240.10692841425302</v>
      </c>
      <c r="G173" s="11">
        <v>245.87467597094545</v>
      </c>
      <c r="H173" s="11">
        <v>240.47837580538575</v>
      </c>
      <c r="I173" s="11">
        <v>226.76802900457469</v>
      </c>
      <c r="J173" s="18"/>
      <c r="K173" s="19">
        <f t="shared" ref="K173:K182" si="48">H173/D173-1</f>
        <v>0.19143071643572007</v>
      </c>
    </row>
    <row r="174" spans="2:11" outlineLevel="2" x14ac:dyDescent="0.25">
      <c r="B174" s="2" t="s">
        <v>38</v>
      </c>
      <c r="C174" s="10">
        <v>215.23</v>
      </c>
      <c r="D174" s="10">
        <v>201.84</v>
      </c>
      <c r="E174" s="11">
        <v>220.75802727096732</v>
      </c>
      <c r="F174" s="11">
        <v>233.50022900120314</v>
      </c>
      <c r="G174" s="11">
        <v>224.38428133462074</v>
      </c>
      <c r="H174" s="11">
        <v>220.87155366569021</v>
      </c>
      <c r="I174" s="11">
        <v>210.36597994093125</v>
      </c>
      <c r="J174" s="18"/>
      <c r="K174" s="19">
        <f t="shared" si="48"/>
        <v>9.4290297590617467E-2</v>
      </c>
    </row>
    <row r="175" spans="2:11" outlineLevel="2" x14ac:dyDescent="0.25">
      <c r="B175" s="2" t="s">
        <v>39</v>
      </c>
      <c r="C175" s="10">
        <v>215.23</v>
      </c>
      <c r="D175" s="10">
        <v>201.84</v>
      </c>
      <c r="E175" s="11">
        <v>214.12648077677974</v>
      </c>
      <c r="F175" s="11">
        <v>244.1742488874628</v>
      </c>
      <c r="G175" s="11">
        <v>252.14235939064989</v>
      </c>
      <c r="H175" s="11">
        <v>248.67609851328157</v>
      </c>
      <c r="I175" s="11">
        <v>234.70859248515927</v>
      </c>
      <c r="J175" s="18"/>
      <c r="K175" s="19">
        <f t="shared" si="48"/>
        <v>0.23204567238050711</v>
      </c>
    </row>
    <row r="176" spans="2:11" outlineLevel="2" x14ac:dyDescent="0.25">
      <c r="B176" s="2" t="s">
        <v>40</v>
      </c>
      <c r="C176" s="10">
        <v>215.23</v>
      </c>
      <c r="D176" s="10">
        <v>201.84</v>
      </c>
      <c r="E176" s="11">
        <v>207.03514979113245</v>
      </c>
      <c r="F176" s="11">
        <v>201.15115841209538</v>
      </c>
      <c r="G176" s="11">
        <v>193.05974871971563</v>
      </c>
      <c r="H176" s="11">
        <v>169.20535519856728</v>
      </c>
      <c r="I176" s="11">
        <v>156.90081324246788</v>
      </c>
      <c r="J176" s="18"/>
      <c r="K176" s="19">
        <f t="shared" si="48"/>
        <v>-0.16168571542525134</v>
      </c>
    </row>
    <row r="177" spans="2:11" outlineLevel="2" x14ac:dyDescent="0.25">
      <c r="B177" s="2" t="s">
        <v>41</v>
      </c>
      <c r="C177" s="10">
        <v>215.23</v>
      </c>
      <c r="D177" s="10">
        <v>201.84</v>
      </c>
      <c r="E177" s="11">
        <v>208.42966904849754</v>
      </c>
      <c r="F177" s="11">
        <v>203.39507592724351</v>
      </c>
      <c r="G177" s="11">
        <v>194.9627036538468</v>
      </c>
      <c r="H177" s="11">
        <v>172.28598614427574</v>
      </c>
      <c r="I177" s="11">
        <v>157.97225388804281</v>
      </c>
      <c r="K177" s="19">
        <f t="shared" si="48"/>
        <v>-0.1464229778821059</v>
      </c>
    </row>
    <row r="178" spans="2:11" outlineLevel="2" x14ac:dyDescent="0.25">
      <c r="B178" s="2" t="s">
        <v>42</v>
      </c>
      <c r="C178" s="10">
        <v>215.23</v>
      </c>
      <c r="D178" s="10">
        <v>201.84</v>
      </c>
      <c r="E178" s="11">
        <v>241.03181834742185</v>
      </c>
      <c r="F178" s="11">
        <v>273.91841033760682</v>
      </c>
      <c r="G178" s="11">
        <v>292.73151542899217</v>
      </c>
      <c r="H178" s="11">
        <v>256.48042434170429</v>
      </c>
      <c r="I178" s="11">
        <v>221.73876507053848</v>
      </c>
      <c r="K178" s="19">
        <f t="shared" si="48"/>
        <v>0.27071157521652944</v>
      </c>
    </row>
    <row r="179" spans="2:11" outlineLevel="2" x14ac:dyDescent="0.25">
      <c r="B179" s="2" t="s">
        <v>43</v>
      </c>
      <c r="C179" s="10">
        <v>215.23</v>
      </c>
      <c r="D179" s="10">
        <v>201.84</v>
      </c>
      <c r="E179" s="11">
        <v>247.98868252195777</v>
      </c>
      <c r="F179" s="11">
        <v>268.49296328574246</v>
      </c>
      <c r="G179" s="11">
        <v>275.35339906898957</v>
      </c>
      <c r="H179" s="11">
        <v>240.87846753169958</v>
      </c>
      <c r="I179" s="11">
        <v>210.31147161976259</v>
      </c>
      <c r="K179" s="19">
        <f t="shared" si="48"/>
        <v>0.19341293862316489</v>
      </c>
    </row>
    <row r="180" spans="2:11" outlineLevel="2" x14ac:dyDescent="0.25">
      <c r="B180" s="2" t="s">
        <v>44</v>
      </c>
      <c r="C180" s="10">
        <v>215.23</v>
      </c>
      <c r="D180" s="10">
        <v>201.84</v>
      </c>
      <c r="E180" s="11">
        <v>241.04176187580276</v>
      </c>
      <c r="F180" s="11">
        <v>276.71003874393654</v>
      </c>
      <c r="G180" s="11">
        <v>293.86535681092704</v>
      </c>
      <c r="H180" s="11">
        <v>258.52144513253194</v>
      </c>
      <c r="I180" s="11">
        <v>224.9401764629481</v>
      </c>
      <c r="K180" s="19">
        <f t="shared" si="48"/>
        <v>0.28082364810013849</v>
      </c>
    </row>
    <row r="181" spans="2:11" outlineLevel="2" x14ac:dyDescent="0.25">
      <c r="B181" s="2" t="s">
        <v>45</v>
      </c>
      <c r="C181" s="10">
        <v>215.23</v>
      </c>
      <c r="D181" s="10">
        <v>201.84</v>
      </c>
      <c r="E181" s="11">
        <v>241.62468498107404</v>
      </c>
      <c r="F181" s="11">
        <v>305.6007581060428</v>
      </c>
      <c r="G181" s="11">
        <v>342.55885814163594</v>
      </c>
      <c r="H181" s="11">
        <v>340.31460532203528</v>
      </c>
      <c r="I181" s="11">
        <v>295.29922999179865</v>
      </c>
      <c r="K181" s="19">
        <f t="shared" si="48"/>
        <v>0.68606126299066217</v>
      </c>
    </row>
    <row r="182" spans="2:11" outlineLevel="2" x14ac:dyDescent="0.25">
      <c r="B182" s="2" t="s">
        <v>46</v>
      </c>
      <c r="C182" s="10">
        <v>215.23</v>
      </c>
      <c r="D182" s="10">
        <v>201.84</v>
      </c>
      <c r="E182" s="11">
        <v>242.04287700105419</v>
      </c>
      <c r="F182" s="11">
        <v>310.2952637342928</v>
      </c>
      <c r="G182" s="11">
        <v>349.13262223786433</v>
      </c>
      <c r="H182" s="11">
        <v>345.01577441188988</v>
      </c>
      <c r="I182" s="11">
        <v>301.26704093586164</v>
      </c>
      <c r="K182" s="19">
        <f t="shared" si="48"/>
        <v>0.70935282605970018</v>
      </c>
    </row>
    <row r="183" spans="2:11" outlineLevel="1" x14ac:dyDescent="0.25">
      <c r="B183" s="3"/>
    </row>
    <row r="184" spans="2:11" outlineLevel="1" x14ac:dyDescent="0.25">
      <c r="B184" s="20" t="s">
        <v>33</v>
      </c>
    </row>
    <row r="185" spans="2:11" outlineLevel="2" x14ac:dyDescent="0.25">
      <c r="C185" s="8">
        <v>2010</v>
      </c>
      <c r="D185" s="8">
        <v>2023</v>
      </c>
      <c r="E185" s="8">
        <v>2035</v>
      </c>
      <c r="F185" s="8">
        <v>2050</v>
      </c>
      <c r="G185" s="8">
        <v>2060</v>
      </c>
      <c r="H185" s="8">
        <v>2085</v>
      </c>
      <c r="I185" s="8">
        <v>2100</v>
      </c>
      <c r="J185" s="8"/>
      <c r="K185" s="17" t="s">
        <v>49</v>
      </c>
    </row>
    <row r="186" spans="2:11" outlineLevel="2" x14ac:dyDescent="0.25">
      <c r="B186" s="2" t="s">
        <v>35</v>
      </c>
      <c r="C186" s="18">
        <v>5.1372</v>
      </c>
      <c r="D186" s="18">
        <v>20.406400000000001</v>
      </c>
      <c r="E186" s="18">
        <v>17.365086265901571</v>
      </c>
      <c r="F186" s="18">
        <v>19.132779217957104</v>
      </c>
      <c r="G186" s="18">
        <v>15.656260821517598</v>
      </c>
      <c r="H186" s="18">
        <v>11.419931480960901</v>
      </c>
      <c r="I186" s="18">
        <v>9.4867068394305143</v>
      </c>
      <c r="J186" s="18"/>
      <c r="K186" s="19">
        <f>H186/D186-1</f>
        <v>-0.44037500583341993</v>
      </c>
    </row>
    <row r="187" spans="2:11" outlineLevel="2" x14ac:dyDescent="0.25">
      <c r="B187" s="2" t="s">
        <v>36</v>
      </c>
      <c r="C187" s="18">
        <v>5.1372</v>
      </c>
      <c r="D187" s="18">
        <v>20.406400000000001</v>
      </c>
      <c r="E187" s="18">
        <v>15.985304836849231</v>
      </c>
      <c r="F187" s="18">
        <v>16.144584124318854</v>
      </c>
      <c r="G187" s="18">
        <v>13.134507945921241</v>
      </c>
      <c r="H187" s="18">
        <v>9.6754115654417312</v>
      </c>
      <c r="I187" s="18">
        <v>8.3554636815742942</v>
      </c>
      <c r="J187" s="18"/>
      <c r="K187" s="19">
        <f>H187/D187-1</f>
        <v>-0.52586386793154449</v>
      </c>
    </row>
    <row r="188" spans="2:11" outlineLevel="2" x14ac:dyDescent="0.25">
      <c r="B188" s="2" t="s">
        <v>37</v>
      </c>
      <c r="C188" s="18">
        <v>5.1372</v>
      </c>
      <c r="D188" s="18">
        <v>20.406400000000001</v>
      </c>
      <c r="E188" s="18">
        <v>17.846388203887347</v>
      </c>
      <c r="F188" s="18">
        <v>20.375771213143675</v>
      </c>
      <c r="G188" s="18">
        <v>16.911858362541384</v>
      </c>
      <c r="H188" s="18">
        <v>13.636017008361701</v>
      </c>
      <c r="I188" s="18">
        <v>11.673656652034964</v>
      </c>
      <c r="J188" s="18"/>
      <c r="K188" s="19">
        <f t="shared" ref="K188:K197" si="49">H188/D188-1</f>
        <v>-0.33177743216041533</v>
      </c>
    </row>
    <row r="189" spans="2:11" outlineLevel="2" x14ac:dyDescent="0.25">
      <c r="B189" s="2" t="s">
        <v>38</v>
      </c>
      <c r="C189" s="18">
        <v>5.1372</v>
      </c>
      <c r="D189" s="18">
        <v>20.406400000000001</v>
      </c>
      <c r="E189" s="18">
        <v>25.490310423368339</v>
      </c>
      <c r="F189" s="18">
        <v>16.965854708727107</v>
      </c>
      <c r="G189" s="18">
        <v>13.657316033850249</v>
      </c>
      <c r="H189" s="18">
        <v>11.380088400024443</v>
      </c>
      <c r="I189" s="18">
        <v>10.525641184448649</v>
      </c>
      <c r="J189" s="18"/>
      <c r="K189" s="19">
        <f t="shared" si="49"/>
        <v>-0.44232748549354894</v>
      </c>
    </row>
    <row r="190" spans="2:11" outlineLevel="2" x14ac:dyDescent="0.25">
      <c r="B190" s="2" t="s">
        <v>39</v>
      </c>
      <c r="C190" s="18">
        <v>5.1372</v>
      </c>
      <c r="D190" s="18">
        <v>20.406400000000001</v>
      </c>
      <c r="E190" s="18">
        <v>17.112043901489674</v>
      </c>
      <c r="F190" s="18">
        <v>22.869613522157962</v>
      </c>
      <c r="G190" s="18">
        <v>19.279305325112624</v>
      </c>
      <c r="H190" s="18">
        <v>16.170000171648894</v>
      </c>
      <c r="I190" s="18">
        <v>14.143374832070471</v>
      </c>
      <c r="J190" s="18"/>
      <c r="K190" s="19">
        <f t="shared" si="49"/>
        <v>-0.20760152836125467</v>
      </c>
    </row>
    <row r="191" spans="2:11" outlineLevel="2" x14ac:dyDescent="0.25">
      <c r="B191" s="2" t="s">
        <v>40</v>
      </c>
      <c r="C191" s="18">
        <v>5.1372</v>
      </c>
      <c r="D191" s="18">
        <v>20.406400000000001</v>
      </c>
      <c r="E191" s="18">
        <v>18.014686583864947</v>
      </c>
      <c r="F191" s="18">
        <v>18.80559131672052</v>
      </c>
      <c r="G191" s="18">
        <v>18.266787988563753</v>
      </c>
      <c r="H191" s="18">
        <v>16.386457457932686</v>
      </c>
      <c r="I191" s="18">
        <v>14.252657578732215</v>
      </c>
      <c r="J191" s="18"/>
      <c r="K191" s="19">
        <f t="shared" si="49"/>
        <v>-0.19699420486059838</v>
      </c>
    </row>
    <row r="192" spans="2:11" outlineLevel="2" x14ac:dyDescent="0.25">
      <c r="B192" s="2" t="s">
        <v>41</v>
      </c>
      <c r="C192" s="18">
        <v>5.1372</v>
      </c>
      <c r="D192" s="18">
        <v>20.406400000000001</v>
      </c>
      <c r="E192" s="18">
        <v>17.674361734966173</v>
      </c>
      <c r="F192" s="18">
        <v>18.611305838776204</v>
      </c>
      <c r="G192" s="18">
        <v>18.094112847465617</v>
      </c>
      <c r="H192" s="18">
        <v>17.04532900094906</v>
      </c>
      <c r="I192" s="18">
        <v>14.769882786093561</v>
      </c>
      <c r="K192" s="19">
        <f t="shared" si="49"/>
        <v>-0.16470670961320666</v>
      </c>
    </row>
    <row r="193" spans="2:11" outlineLevel="2" x14ac:dyDescent="0.25">
      <c r="B193" s="2" t="s">
        <v>42</v>
      </c>
      <c r="C193" s="18">
        <v>5.1372</v>
      </c>
      <c r="D193" s="18">
        <v>20.406400000000001</v>
      </c>
      <c r="E193" s="18">
        <v>21.486222416800185</v>
      </c>
      <c r="F193" s="18">
        <v>27.478946161933351</v>
      </c>
      <c r="G193" s="18">
        <v>24.823580657573256</v>
      </c>
      <c r="H193" s="18">
        <v>19.139350312103247</v>
      </c>
      <c r="I193" s="18">
        <v>16.24971213954834</v>
      </c>
      <c r="K193" s="19">
        <f t="shared" si="49"/>
        <v>-6.2090799352005011E-2</v>
      </c>
    </row>
    <row r="194" spans="2:11" outlineLevel="2" x14ac:dyDescent="0.25">
      <c r="B194" s="2" t="s">
        <v>43</v>
      </c>
      <c r="C194" s="18">
        <v>5.1372</v>
      </c>
      <c r="D194" s="18">
        <v>20.406400000000001</v>
      </c>
      <c r="E194" s="18">
        <v>30.42760256677381</v>
      </c>
      <c r="F194" s="18">
        <v>23.345922205727444</v>
      </c>
      <c r="G194" s="18">
        <v>20.542149330745964</v>
      </c>
      <c r="H194" s="18">
        <v>16.963346469102632</v>
      </c>
      <c r="I194" s="18">
        <v>14.94091195849146</v>
      </c>
      <c r="K194" s="19">
        <f t="shared" si="49"/>
        <v>-0.1687242007849189</v>
      </c>
    </row>
    <row r="195" spans="2:11" outlineLevel="2" x14ac:dyDescent="0.25">
      <c r="B195" s="2" t="s">
        <v>44</v>
      </c>
      <c r="C195" s="18">
        <v>5.1372</v>
      </c>
      <c r="D195" s="18">
        <v>20.406400000000001</v>
      </c>
      <c r="E195" s="18">
        <v>20.508336916464572</v>
      </c>
      <c r="F195" s="18">
        <v>30.868150976907216</v>
      </c>
      <c r="G195" s="18">
        <v>28.315088446836683</v>
      </c>
      <c r="H195" s="18">
        <v>22.965298780784209</v>
      </c>
      <c r="I195" s="18">
        <v>19.606059588705371</v>
      </c>
      <c r="K195" s="19">
        <f t="shared" si="49"/>
        <v>0.12539687454838711</v>
      </c>
    </row>
    <row r="196" spans="2:11" outlineLevel="2" x14ac:dyDescent="0.25">
      <c r="B196" s="2" t="s">
        <v>45</v>
      </c>
      <c r="C196" s="18">
        <v>5.1372</v>
      </c>
      <c r="D196" s="18">
        <v>20.406400000000001</v>
      </c>
      <c r="E196" s="18">
        <v>17.956854686624112</v>
      </c>
      <c r="F196" s="18">
        <v>20.040004902301387</v>
      </c>
      <c r="G196" s="18">
        <v>20.523510041617044</v>
      </c>
      <c r="H196" s="18">
        <v>17.773982067215581</v>
      </c>
      <c r="I196" s="18">
        <v>15.138539401478207</v>
      </c>
      <c r="K196" s="19">
        <f t="shared" si="49"/>
        <v>-0.12899962427397382</v>
      </c>
    </row>
    <row r="197" spans="2:11" outlineLevel="2" x14ac:dyDescent="0.25">
      <c r="B197" s="2" t="s">
        <v>46</v>
      </c>
      <c r="C197" s="18">
        <v>5.1372</v>
      </c>
      <c r="D197" s="18">
        <v>20.406400000000001</v>
      </c>
      <c r="E197" s="18">
        <v>16.258645060679743</v>
      </c>
      <c r="F197" s="18">
        <v>22.952561637540718</v>
      </c>
      <c r="G197" s="18">
        <v>25.592761217528537</v>
      </c>
      <c r="H197" s="18">
        <v>20.664152624826382</v>
      </c>
      <c r="I197" s="18">
        <v>17.730175932447967</v>
      </c>
      <c r="K197" s="19">
        <f t="shared" si="49"/>
        <v>1.2630969932294844E-2</v>
      </c>
    </row>
    <row r="198" spans="2:11" outlineLevel="1" x14ac:dyDescent="0.25">
      <c r="B198" s="3"/>
    </row>
    <row r="199" spans="2:11" outlineLevel="1" x14ac:dyDescent="0.25">
      <c r="B199" s="3" t="s">
        <v>3</v>
      </c>
    </row>
    <row r="200" spans="2:11" outlineLevel="2" x14ac:dyDescent="0.25">
      <c r="C200" s="9">
        <v>2010</v>
      </c>
      <c r="D200" s="9">
        <v>2023</v>
      </c>
      <c r="E200" s="8">
        <v>2035</v>
      </c>
      <c r="F200" s="8">
        <v>2050</v>
      </c>
      <c r="G200" s="8">
        <v>2060</v>
      </c>
      <c r="H200" s="8">
        <v>2085</v>
      </c>
      <c r="I200" s="8">
        <v>2100</v>
      </c>
      <c r="J200" s="8"/>
      <c r="K200" s="17" t="s">
        <v>49</v>
      </c>
    </row>
    <row r="201" spans="2:11" outlineLevel="2" x14ac:dyDescent="0.25">
      <c r="B201" s="2" t="s">
        <v>35</v>
      </c>
      <c r="C201" s="10">
        <v>17.03</v>
      </c>
      <c r="D201" s="10">
        <v>22.31</v>
      </c>
      <c r="E201" s="11">
        <v>27.301560290187879</v>
      </c>
      <c r="F201" s="11">
        <v>32.932697762177071</v>
      </c>
      <c r="G201" s="11">
        <v>30.070424700060194</v>
      </c>
      <c r="H201" s="11">
        <v>23.840037677744949</v>
      </c>
      <c r="I201" s="11">
        <v>20.342821071925819</v>
      </c>
      <c r="J201" s="18"/>
      <c r="K201" s="19">
        <f>H201/D201-1</f>
        <v>6.8580801333256503E-2</v>
      </c>
    </row>
    <row r="202" spans="2:11" outlineLevel="2" x14ac:dyDescent="0.25">
      <c r="B202" s="2" t="s">
        <v>36</v>
      </c>
      <c r="C202" s="10">
        <v>17.03</v>
      </c>
      <c r="D202" s="10">
        <v>22.31</v>
      </c>
      <c r="E202" s="11">
        <v>26.227691186592001</v>
      </c>
      <c r="F202" s="11">
        <v>29.791905085754522</v>
      </c>
      <c r="G202" s="11">
        <v>26.824129867567649</v>
      </c>
      <c r="H202" s="11">
        <v>20.987015919720513</v>
      </c>
      <c r="I202" s="11">
        <v>18.173383890899153</v>
      </c>
      <c r="J202" s="18"/>
      <c r="K202" s="19">
        <f>H202/D202-1</f>
        <v>-5.9300048421312646E-2</v>
      </c>
    </row>
    <row r="203" spans="2:11" outlineLevel="2" x14ac:dyDescent="0.25">
      <c r="B203" s="2" t="s">
        <v>37</v>
      </c>
      <c r="C203" s="10">
        <v>17.03</v>
      </c>
      <c r="D203" s="10">
        <v>22.31</v>
      </c>
      <c r="E203" s="11">
        <v>25.791138571206339</v>
      </c>
      <c r="F203" s="11">
        <v>33.269155228198748</v>
      </c>
      <c r="G203" s="11">
        <v>31.94398275524108</v>
      </c>
      <c r="H203" s="11">
        <v>26.631993172151645</v>
      </c>
      <c r="I203" s="11">
        <v>25.079937931820574</v>
      </c>
      <c r="J203" s="18"/>
      <c r="K203" s="19">
        <f t="shared" ref="K203:K212" si="50">H203/D203-1</f>
        <v>0.1937244810466896</v>
      </c>
    </row>
    <row r="204" spans="2:11" outlineLevel="2" x14ac:dyDescent="0.25">
      <c r="B204" s="2" t="s">
        <v>38</v>
      </c>
      <c r="C204" s="10">
        <v>17.03</v>
      </c>
      <c r="D204" s="10">
        <v>22.31</v>
      </c>
      <c r="E204" s="11">
        <v>32.794174850473588</v>
      </c>
      <c r="F204" s="11">
        <v>30.624268810665519</v>
      </c>
      <c r="G204" s="11">
        <v>28.770761746259609</v>
      </c>
      <c r="H204" s="11">
        <v>25.009151450565106</v>
      </c>
      <c r="I204" s="11">
        <v>24.640118008274747</v>
      </c>
      <c r="J204" s="18"/>
      <c r="K204" s="19">
        <f t="shared" si="50"/>
        <v>0.12098392875684039</v>
      </c>
    </row>
    <row r="205" spans="2:11" outlineLevel="2" x14ac:dyDescent="0.25">
      <c r="B205" s="2" t="s">
        <v>39</v>
      </c>
      <c r="C205" s="10">
        <v>17.03</v>
      </c>
      <c r="D205" s="10">
        <v>22.31</v>
      </c>
      <c r="E205" s="11">
        <v>22.6265692462371</v>
      </c>
      <c r="F205" s="11">
        <v>33.610019590779878</v>
      </c>
      <c r="G205" s="11">
        <v>32.419214363368852</v>
      </c>
      <c r="H205" s="11">
        <v>28.090710950988996</v>
      </c>
      <c r="I205" s="11">
        <v>26.679235504291405</v>
      </c>
      <c r="J205" s="18"/>
      <c r="K205" s="19">
        <f t="shared" si="50"/>
        <v>0.25910851416355873</v>
      </c>
    </row>
    <row r="206" spans="2:11" outlineLevel="2" x14ac:dyDescent="0.25">
      <c r="B206" s="2" t="s">
        <v>40</v>
      </c>
      <c r="C206" s="10">
        <v>17.03</v>
      </c>
      <c r="D206" s="10">
        <v>22.31</v>
      </c>
      <c r="E206" s="11">
        <v>25.394311539612545</v>
      </c>
      <c r="F206" s="11">
        <v>27.113681343098712</v>
      </c>
      <c r="G206" s="11">
        <v>27.817800126681153</v>
      </c>
      <c r="H206" s="11">
        <v>23.517008189431206</v>
      </c>
      <c r="I206" s="11">
        <v>20.064895246966437</v>
      </c>
      <c r="J206" s="18"/>
      <c r="K206" s="19">
        <f t="shared" si="50"/>
        <v>5.4101666939991411E-2</v>
      </c>
    </row>
    <row r="207" spans="2:11" outlineLevel="2" x14ac:dyDescent="0.25">
      <c r="B207" s="2" t="s">
        <v>41</v>
      </c>
      <c r="C207" s="10">
        <v>17.03</v>
      </c>
      <c r="D207" s="10">
        <v>22.31</v>
      </c>
      <c r="E207" s="11">
        <v>22.251567492110421</v>
      </c>
      <c r="F207" s="11">
        <v>23.880195586796248</v>
      </c>
      <c r="G207" s="11">
        <v>24.635296361331292</v>
      </c>
      <c r="H207" s="11">
        <v>21.821480627183622</v>
      </c>
      <c r="I207" s="11">
        <v>18.479307510769829</v>
      </c>
      <c r="K207" s="19">
        <f t="shared" si="50"/>
        <v>-2.1896879104275069E-2</v>
      </c>
    </row>
    <row r="208" spans="2:11" outlineLevel="2" x14ac:dyDescent="0.25">
      <c r="B208" s="2" t="s">
        <v>42</v>
      </c>
      <c r="C208" s="10">
        <v>17.03</v>
      </c>
      <c r="D208" s="10">
        <v>22.31</v>
      </c>
      <c r="E208" s="11">
        <v>28.854599838652717</v>
      </c>
      <c r="F208" s="11">
        <v>37.14426411514853</v>
      </c>
      <c r="G208" s="11">
        <v>36.915399430614208</v>
      </c>
      <c r="H208" s="11">
        <v>27.628656199087949</v>
      </c>
      <c r="I208" s="11">
        <v>24.536363152051969</v>
      </c>
      <c r="K208" s="19">
        <f t="shared" si="50"/>
        <v>0.23839785742214037</v>
      </c>
    </row>
    <row r="209" spans="2:11" outlineLevel="2" x14ac:dyDescent="0.25">
      <c r="B209" s="2" t="s">
        <v>43</v>
      </c>
      <c r="C209" s="10">
        <v>17.03</v>
      </c>
      <c r="D209" s="10">
        <v>22.31</v>
      </c>
      <c r="E209" s="11">
        <v>36.788723238384854</v>
      </c>
      <c r="F209" s="11">
        <v>33.97800783281037</v>
      </c>
      <c r="G209" s="11">
        <v>32.673214283179945</v>
      </c>
      <c r="H209" s="11">
        <v>25.98211626184629</v>
      </c>
      <c r="I209" s="11">
        <v>23.746393389886371</v>
      </c>
      <c r="K209" s="19">
        <f t="shared" si="50"/>
        <v>0.16459508121229449</v>
      </c>
    </row>
    <row r="210" spans="2:11" outlineLevel="2" x14ac:dyDescent="0.25">
      <c r="B210" s="2" t="s">
        <v>44</v>
      </c>
      <c r="C210" s="10">
        <v>17.03</v>
      </c>
      <c r="D210" s="10">
        <v>22.31</v>
      </c>
      <c r="E210" s="11">
        <v>25.084744180849633</v>
      </c>
      <c r="F210" s="11">
        <v>37.520662823523992</v>
      </c>
      <c r="G210" s="11">
        <v>37.465134248753479</v>
      </c>
      <c r="H210" s="11">
        <v>29.94864039352619</v>
      </c>
      <c r="I210" s="11">
        <v>26.689246833889612</v>
      </c>
      <c r="K210" s="19">
        <f t="shared" si="50"/>
        <v>0.34238639146240213</v>
      </c>
    </row>
    <row r="211" spans="2:11" outlineLevel="2" x14ac:dyDescent="0.25">
      <c r="B211" s="2" t="s">
        <v>45</v>
      </c>
      <c r="C211" s="10">
        <v>17.03</v>
      </c>
      <c r="D211" s="10">
        <v>22.31</v>
      </c>
      <c r="E211" s="11">
        <v>26.778265493989188</v>
      </c>
      <c r="F211" s="11">
        <v>33.171099764249384</v>
      </c>
      <c r="G211" s="11">
        <v>37.455680694100799</v>
      </c>
      <c r="H211" s="11">
        <v>31.139232194340927</v>
      </c>
      <c r="I211" s="11">
        <v>25.435752337285351</v>
      </c>
      <c r="K211" s="19">
        <f t="shared" si="50"/>
        <v>0.39575222744692651</v>
      </c>
    </row>
    <row r="212" spans="2:11" outlineLevel="2" x14ac:dyDescent="0.25">
      <c r="B212" s="2" t="s">
        <v>46</v>
      </c>
      <c r="C212" s="10">
        <v>17.03</v>
      </c>
      <c r="D212" s="10">
        <v>22.31</v>
      </c>
      <c r="E212" s="11">
        <v>24.78385889105823</v>
      </c>
      <c r="F212" s="11">
        <v>34.65650569401069</v>
      </c>
      <c r="G212" s="11">
        <v>40.904363206260612</v>
      </c>
      <c r="H212" s="11">
        <v>32.682523396793599</v>
      </c>
      <c r="I212" s="11">
        <v>26.892591563585661</v>
      </c>
      <c r="K212" s="19">
        <f t="shared" si="50"/>
        <v>0.46492709084686701</v>
      </c>
    </row>
    <row r="213" spans="2:11" outlineLevel="1" x14ac:dyDescent="0.25"/>
    <row r="214" spans="2:11" outlineLevel="1" x14ac:dyDescent="0.25">
      <c r="B214" s="3" t="s">
        <v>22</v>
      </c>
    </row>
    <row r="215" spans="2:11" outlineLevel="2" x14ac:dyDescent="0.25">
      <c r="C215" s="9">
        <v>2010</v>
      </c>
      <c r="D215" s="9">
        <v>2023</v>
      </c>
      <c r="E215" s="8">
        <v>2035</v>
      </c>
      <c r="F215" s="8">
        <v>2050</v>
      </c>
      <c r="G215" s="8">
        <v>2060</v>
      </c>
      <c r="H215" s="8">
        <v>2085</v>
      </c>
      <c r="I215" s="8">
        <v>2100</v>
      </c>
      <c r="J215" s="8"/>
      <c r="K215" s="17" t="s">
        <v>49</v>
      </c>
    </row>
    <row r="216" spans="2:11" outlineLevel="2" x14ac:dyDescent="0.25">
      <c r="B216" s="2" t="s">
        <v>35</v>
      </c>
      <c r="C216" s="10">
        <v>905.63</v>
      </c>
      <c r="D216" s="10">
        <v>767.45</v>
      </c>
      <c r="E216" s="11">
        <v>615.00562609512463</v>
      </c>
      <c r="F216" s="11">
        <v>456.56248567177624</v>
      </c>
      <c r="G216" s="11">
        <v>378.15377655740951</v>
      </c>
      <c r="H216" s="11">
        <v>285.85396597814503</v>
      </c>
      <c r="I216" s="11">
        <v>229.69829836482864</v>
      </c>
      <c r="J216" s="18"/>
      <c r="K216" s="19">
        <f>H216/D216-1</f>
        <v>-0.62752757055424457</v>
      </c>
    </row>
    <row r="217" spans="2:11" outlineLevel="2" x14ac:dyDescent="0.25">
      <c r="B217" s="2" t="s">
        <v>36</v>
      </c>
      <c r="C217" s="10">
        <v>905.63</v>
      </c>
      <c r="D217" s="10">
        <v>767.45</v>
      </c>
      <c r="E217" s="11">
        <v>541.45021583452103</v>
      </c>
      <c r="F217" s="11">
        <v>407.00023737368286</v>
      </c>
      <c r="G217" s="11">
        <v>341.16351611966786</v>
      </c>
      <c r="H217" s="11">
        <v>260.76282831627105</v>
      </c>
      <c r="I217" s="11">
        <v>209.72206496896902</v>
      </c>
      <c r="J217" s="18"/>
      <c r="K217" s="19">
        <f>H217/D217-1</f>
        <v>-0.66022173650886562</v>
      </c>
    </row>
    <row r="218" spans="2:11" outlineLevel="2" x14ac:dyDescent="0.25">
      <c r="B218" s="2" t="s">
        <v>37</v>
      </c>
      <c r="C218" s="10">
        <v>905.63</v>
      </c>
      <c r="D218" s="10">
        <v>767.45</v>
      </c>
      <c r="E218" s="11">
        <v>639.44635020402643</v>
      </c>
      <c r="F218" s="11">
        <v>522.10335587192787</v>
      </c>
      <c r="G218" s="11">
        <v>468.49738268969656</v>
      </c>
      <c r="H218" s="11">
        <v>432.13058244982017</v>
      </c>
      <c r="I218" s="11">
        <v>403.8769774691861</v>
      </c>
      <c r="J218" s="18"/>
      <c r="K218" s="19">
        <f t="shared" ref="K218:K227" si="51">H218/D218-1</f>
        <v>-0.43692672819099598</v>
      </c>
    </row>
    <row r="219" spans="2:11" outlineLevel="2" x14ac:dyDescent="0.25">
      <c r="B219" s="2" t="s">
        <v>38</v>
      </c>
      <c r="C219" s="10">
        <v>905.63</v>
      </c>
      <c r="D219" s="10">
        <v>767.45</v>
      </c>
      <c r="E219" s="11">
        <v>564.80695916719526</v>
      </c>
      <c r="F219" s="11">
        <v>459.12942757355017</v>
      </c>
      <c r="G219" s="11">
        <v>415.19248341855626</v>
      </c>
      <c r="H219" s="11">
        <v>390.10208636920993</v>
      </c>
      <c r="I219" s="11">
        <v>372.05380846235687</v>
      </c>
      <c r="J219" s="18"/>
      <c r="K219" s="19">
        <f t="shared" si="51"/>
        <v>-0.49169055134639406</v>
      </c>
    </row>
    <row r="220" spans="2:11" outlineLevel="2" x14ac:dyDescent="0.25">
      <c r="B220" s="2" t="s">
        <v>39</v>
      </c>
      <c r="C220" s="10">
        <v>905.63</v>
      </c>
      <c r="D220" s="10">
        <v>767.45</v>
      </c>
      <c r="E220" s="11">
        <v>672.65253469916399</v>
      </c>
      <c r="F220" s="11">
        <v>555.30238954383651</v>
      </c>
      <c r="G220" s="11">
        <v>497.58991191865022</v>
      </c>
      <c r="H220" s="11">
        <v>458.9135468804576</v>
      </c>
      <c r="I220" s="11">
        <v>430.36220750928038</v>
      </c>
      <c r="J220" s="18"/>
      <c r="K220" s="19">
        <f t="shared" si="51"/>
        <v>-0.40202808407002721</v>
      </c>
    </row>
    <row r="221" spans="2:11" outlineLevel="2" x14ac:dyDescent="0.25">
      <c r="B221" s="2" t="s">
        <v>40</v>
      </c>
      <c r="C221" s="10">
        <v>905.63</v>
      </c>
      <c r="D221" s="10">
        <v>767.45</v>
      </c>
      <c r="E221" s="11">
        <v>685.08951423907979</v>
      </c>
      <c r="F221" s="11">
        <v>571.90546353183743</v>
      </c>
      <c r="G221" s="11">
        <v>513.12541215456963</v>
      </c>
      <c r="H221" s="11">
        <v>419.56360793891639</v>
      </c>
      <c r="I221" s="11">
        <v>389.36744273423545</v>
      </c>
      <c r="J221" s="18"/>
      <c r="K221" s="19">
        <f t="shared" si="51"/>
        <v>-0.45330170312213647</v>
      </c>
    </row>
    <row r="222" spans="2:11" outlineLevel="2" x14ac:dyDescent="0.25">
      <c r="B222" s="2" t="s">
        <v>41</v>
      </c>
      <c r="C222" s="10">
        <v>905.63</v>
      </c>
      <c r="D222" s="10">
        <v>767.45</v>
      </c>
      <c r="E222" s="11">
        <v>722.86537369968221</v>
      </c>
      <c r="F222" s="11">
        <v>617.4742800598691</v>
      </c>
      <c r="G222" s="11">
        <v>548.7424318783568</v>
      </c>
      <c r="H222" s="11">
        <v>457.34957530310277</v>
      </c>
      <c r="I222" s="11">
        <v>430.03105177420082</v>
      </c>
      <c r="K222" s="19">
        <f t="shared" si="51"/>
        <v>-0.40406596481451207</v>
      </c>
    </row>
    <row r="223" spans="2:11" outlineLevel="2" x14ac:dyDescent="0.25">
      <c r="B223" s="2" t="s">
        <v>42</v>
      </c>
      <c r="C223" s="10">
        <v>905.63</v>
      </c>
      <c r="D223" s="10">
        <v>767.45</v>
      </c>
      <c r="E223" s="11">
        <v>776.43010823676423</v>
      </c>
      <c r="F223" s="11">
        <v>680.65004249779486</v>
      </c>
      <c r="G223" s="11">
        <v>621.62332749103064</v>
      </c>
      <c r="H223" s="11">
        <v>509.06990433485998</v>
      </c>
      <c r="I223" s="11">
        <v>444.23108698166743</v>
      </c>
      <c r="K223" s="19">
        <f t="shared" si="51"/>
        <v>-0.33667352357175062</v>
      </c>
    </row>
    <row r="224" spans="2:11" outlineLevel="2" x14ac:dyDescent="0.25">
      <c r="B224" s="2" t="s">
        <v>43</v>
      </c>
      <c r="C224" s="10">
        <v>905.63</v>
      </c>
      <c r="D224" s="10">
        <v>767.45</v>
      </c>
      <c r="E224" s="11">
        <v>692.64860515908038</v>
      </c>
      <c r="F224" s="11">
        <v>594.05683626456357</v>
      </c>
      <c r="G224" s="11">
        <v>519.36169217460042</v>
      </c>
      <c r="H224" s="11">
        <v>447.62011831484352</v>
      </c>
      <c r="I224" s="11">
        <v>401.5451954295475</v>
      </c>
      <c r="K224" s="19">
        <f t="shared" si="51"/>
        <v>-0.4167436076423956</v>
      </c>
    </row>
    <row r="225" spans="2:11" outlineLevel="2" x14ac:dyDescent="0.25">
      <c r="B225" s="2" t="s">
        <v>44</v>
      </c>
      <c r="C225" s="10">
        <v>905.63</v>
      </c>
      <c r="D225" s="10">
        <v>767.45</v>
      </c>
      <c r="E225" s="11">
        <v>811.05032110677769</v>
      </c>
      <c r="F225" s="11">
        <v>723.53947927791796</v>
      </c>
      <c r="G225" s="11">
        <v>670.5749671961853</v>
      </c>
      <c r="H225" s="11">
        <v>554.41151116220328</v>
      </c>
      <c r="I225" s="11">
        <v>480.39308141152242</v>
      </c>
      <c r="K225" s="19">
        <f t="shared" si="51"/>
        <v>-0.27759266250282988</v>
      </c>
    </row>
    <row r="226" spans="2:11" outlineLevel="2" x14ac:dyDescent="0.25">
      <c r="B226" s="2" t="s">
        <v>45</v>
      </c>
      <c r="C226" s="10">
        <v>905.63</v>
      </c>
      <c r="D226" s="10">
        <v>767.45</v>
      </c>
      <c r="E226" s="11">
        <v>827.36129955925924</v>
      </c>
      <c r="F226" s="11">
        <v>898.94719203652539</v>
      </c>
      <c r="G226" s="11">
        <v>955.45318229872066</v>
      </c>
      <c r="H226" s="11">
        <v>859.5750259678681</v>
      </c>
      <c r="I226" s="11">
        <v>674.94435354802158</v>
      </c>
      <c r="K226" s="19">
        <f t="shared" si="51"/>
        <v>0.12004042734753795</v>
      </c>
    </row>
    <row r="227" spans="2:11" outlineLevel="2" x14ac:dyDescent="0.25">
      <c r="B227" s="2" t="s">
        <v>46</v>
      </c>
      <c r="C227" s="10">
        <v>905.63</v>
      </c>
      <c r="D227" s="10">
        <v>767.45</v>
      </c>
      <c r="E227" s="11">
        <v>995.68204351965039</v>
      </c>
      <c r="F227" s="11">
        <v>1089.7888842517689</v>
      </c>
      <c r="G227" s="11">
        <v>1160.9585445262721</v>
      </c>
      <c r="H227" s="11">
        <v>1033.1989144125573</v>
      </c>
      <c r="I227" s="11">
        <v>811.2353653198029</v>
      </c>
      <c r="K227" s="19">
        <f t="shared" si="51"/>
        <v>0.34627521586104271</v>
      </c>
    </row>
    <row r="228" spans="2:11" outlineLevel="1" x14ac:dyDescent="0.25"/>
    <row r="232" spans="2:11" ht="15" x14ac:dyDescent="0.35">
      <c r="B232" s="33" t="s">
        <v>63</v>
      </c>
      <c r="C232" s="34"/>
      <c r="D232" s="34"/>
      <c r="E232" s="34"/>
      <c r="F232" s="34"/>
    </row>
    <row r="233" spans="2:11" ht="15" x14ac:dyDescent="0.35">
      <c r="B233" s="33" t="s">
        <v>64</v>
      </c>
      <c r="C233" s="34"/>
      <c r="D233" s="34"/>
      <c r="E233" s="34"/>
      <c r="F233" s="34"/>
    </row>
    <row r="234" spans="2:11" ht="15" x14ac:dyDescent="0.35">
      <c r="B234" s="33" t="s">
        <v>65</v>
      </c>
      <c r="C234" s="34"/>
      <c r="D234" s="34"/>
      <c r="E234" s="34"/>
      <c r="F234" s="34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2A65-D226-4C7F-911C-99A12AF2594C}">
  <sheetPr>
    <tabColor theme="4" tint="0.79998168889431442"/>
    <outlinePr summaryBelow="0"/>
  </sheetPr>
  <dimension ref="A1:DA176"/>
  <sheetViews>
    <sheetView zoomScale="85" zoomScaleNormal="85" workbookViewId="0">
      <pane xSplit="2" ySplit="2" topLeftCell="C3" activePane="bottomRight" state="frozen"/>
      <selection activeCell="CR1" sqref="CR1:CS1048576"/>
      <selection pane="topRight" activeCell="CR1" sqref="CR1:CS1048576"/>
      <selection pane="bottomLeft" activeCell="CR1" sqref="CR1:CS1048576"/>
      <selection pane="bottomRight" activeCell="A14" sqref="A14"/>
    </sheetView>
  </sheetViews>
  <sheetFormatPr baseColWidth="10" defaultRowHeight="13.2" outlineLevelRow="3" x14ac:dyDescent="0.25"/>
  <cols>
    <col min="1" max="1" width="11.54296875" style="1"/>
    <col min="2" max="2" width="28.90625" style="2" bestFit="1" customWidth="1"/>
    <col min="3" max="97" width="6.08984375" style="2" customWidth="1"/>
    <col min="98" max="98" width="13.08984375" style="2" bestFit="1" customWidth="1"/>
    <col min="99" max="99" width="14.08984375" style="2" bestFit="1" customWidth="1"/>
    <col min="100" max="16384" width="10.90625" style="2"/>
  </cols>
  <sheetData>
    <row r="1" spans="1:105" ht="18" x14ac:dyDescent="0.35">
      <c r="B1" s="23" t="s">
        <v>58</v>
      </c>
    </row>
    <row r="2" spans="1:105" x14ac:dyDescent="0.25">
      <c r="B2" s="2" t="s">
        <v>27</v>
      </c>
    </row>
    <row r="5" spans="1:105" x14ac:dyDescent="0.25">
      <c r="B5" s="3" t="s">
        <v>24</v>
      </c>
    </row>
    <row r="6" spans="1:105" s="5" customFormat="1" ht="26.4" outlineLevel="1" x14ac:dyDescent="0.25">
      <c r="A6" s="4"/>
      <c r="C6" s="5" t="s">
        <v>35</v>
      </c>
      <c r="D6" s="4"/>
      <c r="E6" s="4"/>
      <c r="F6" s="4"/>
      <c r="G6" s="4"/>
      <c r="H6" s="4"/>
      <c r="I6" s="4"/>
      <c r="J6" s="6"/>
      <c r="K6" s="5" t="s">
        <v>36</v>
      </c>
      <c r="L6" s="4"/>
      <c r="M6" s="4"/>
      <c r="N6" s="4"/>
      <c r="O6" s="4"/>
      <c r="P6" s="4"/>
      <c r="Q6" s="4"/>
      <c r="R6" s="6"/>
      <c r="S6" s="5" t="s">
        <v>37</v>
      </c>
      <c r="T6" s="4"/>
      <c r="U6" s="4"/>
      <c r="V6" s="4"/>
      <c r="W6" s="4"/>
      <c r="X6" s="4"/>
      <c r="Y6" s="4"/>
      <c r="Z6" s="6"/>
      <c r="AA6" s="5" t="s">
        <v>38</v>
      </c>
      <c r="AB6" s="4"/>
      <c r="AC6" s="4"/>
      <c r="AD6" s="4"/>
      <c r="AE6" s="4"/>
      <c r="AF6" s="4"/>
      <c r="AG6" s="4"/>
      <c r="AH6" s="6"/>
      <c r="AI6" s="5" t="s">
        <v>39</v>
      </c>
      <c r="AJ6" s="4"/>
      <c r="AK6" s="4"/>
      <c r="AL6" s="4"/>
      <c r="AM6" s="4"/>
      <c r="AN6" s="4"/>
      <c r="AO6" s="4"/>
      <c r="AP6" s="6"/>
      <c r="AQ6" s="5" t="s">
        <v>40</v>
      </c>
      <c r="AR6" s="4"/>
      <c r="AS6" s="4"/>
      <c r="AT6" s="4"/>
      <c r="AU6" s="4"/>
      <c r="AV6" s="4"/>
      <c r="AW6" s="4"/>
      <c r="AX6" s="6"/>
      <c r="AY6" s="5" t="s">
        <v>41</v>
      </c>
      <c r="AZ6" s="4"/>
      <c r="BA6" s="4"/>
      <c r="BB6" s="4"/>
      <c r="BC6" s="4"/>
      <c r="BD6" s="4"/>
      <c r="BE6" s="4"/>
      <c r="BF6" s="6"/>
      <c r="BG6" s="5" t="s">
        <v>42</v>
      </c>
      <c r="BH6" s="4"/>
      <c r="BI6" s="4"/>
      <c r="BJ6" s="4"/>
      <c r="BK6" s="4"/>
      <c r="BL6" s="4"/>
      <c r="BM6" s="4"/>
      <c r="BN6" s="6"/>
      <c r="BO6" s="5" t="s">
        <v>43</v>
      </c>
      <c r="BP6" s="4"/>
      <c r="BQ6" s="4"/>
      <c r="BR6" s="4"/>
      <c r="BS6" s="4"/>
      <c r="BT6" s="4"/>
      <c r="BU6" s="4"/>
      <c r="BV6" s="6"/>
      <c r="BW6" s="5" t="s">
        <v>44</v>
      </c>
      <c r="BX6" s="4"/>
      <c r="BY6" s="4"/>
      <c r="BZ6" s="4"/>
      <c r="CA6" s="4"/>
      <c r="CB6" s="4"/>
      <c r="CC6" s="4"/>
      <c r="CD6" s="6"/>
      <c r="CE6" s="5" t="s">
        <v>45</v>
      </c>
      <c r="CF6" s="4"/>
      <c r="CG6" s="4"/>
      <c r="CH6" s="4"/>
      <c r="CI6" s="4"/>
      <c r="CJ6" s="4"/>
      <c r="CK6" s="4"/>
      <c r="CL6" s="6"/>
      <c r="CM6" s="5" t="s">
        <v>46</v>
      </c>
      <c r="CN6" s="4"/>
      <c r="CO6" s="4"/>
      <c r="CP6" s="4"/>
      <c r="CQ6" s="4"/>
      <c r="CR6" s="4"/>
      <c r="CS6" s="4"/>
    </row>
    <row r="7" spans="1:105" s="8" customFormat="1" outlineLevel="1" x14ac:dyDescent="0.25">
      <c r="A7" s="7"/>
      <c r="C7" s="9">
        <v>2010</v>
      </c>
      <c r="D7" s="9">
        <v>2023</v>
      </c>
      <c r="E7" s="8">
        <v>2035</v>
      </c>
      <c r="F7" s="8">
        <v>2050</v>
      </c>
      <c r="G7" s="8">
        <v>2060</v>
      </c>
      <c r="H7" s="8">
        <v>2085</v>
      </c>
      <c r="I7" s="8">
        <v>2100</v>
      </c>
      <c r="K7" s="9">
        <v>2010</v>
      </c>
      <c r="L7" s="9">
        <v>2023</v>
      </c>
      <c r="M7" s="8">
        <v>2035</v>
      </c>
      <c r="N7" s="8">
        <v>2050</v>
      </c>
      <c r="O7" s="8">
        <v>2060</v>
      </c>
      <c r="P7" s="8">
        <v>2085</v>
      </c>
      <c r="Q7" s="8">
        <v>2100</v>
      </c>
      <c r="S7" s="9">
        <v>2010</v>
      </c>
      <c r="T7" s="9">
        <v>2023</v>
      </c>
      <c r="U7" s="8">
        <v>2035</v>
      </c>
      <c r="V7" s="8">
        <v>2050</v>
      </c>
      <c r="W7" s="8">
        <v>2060</v>
      </c>
      <c r="X7" s="8">
        <v>2085</v>
      </c>
      <c r="Y7" s="8">
        <v>2100</v>
      </c>
      <c r="AA7" s="9">
        <v>2010</v>
      </c>
      <c r="AB7" s="9">
        <v>2023</v>
      </c>
      <c r="AC7" s="8">
        <v>2035</v>
      </c>
      <c r="AD7" s="8">
        <v>2050</v>
      </c>
      <c r="AE7" s="8">
        <v>2060</v>
      </c>
      <c r="AF7" s="8">
        <v>2085</v>
      </c>
      <c r="AG7" s="8">
        <v>2100</v>
      </c>
      <c r="AI7" s="9">
        <v>2010</v>
      </c>
      <c r="AJ7" s="9">
        <v>2023</v>
      </c>
      <c r="AK7" s="8">
        <v>2035</v>
      </c>
      <c r="AL7" s="8">
        <v>2050</v>
      </c>
      <c r="AM7" s="8">
        <v>2060</v>
      </c>
      <c r="AN7" s="8">
        <v>2085</v>
      </c>
      <c r="AO7" s="8">
        <v>2100</v>
      </c>
      <c r="AQ7" s="9">
        <v>2010</v>
      </c>
      <c r="AR7" s="9">
        <v>2023</v>
      </c>
      <c r="AS7" s="8">
        <v>2035</v>
      </c>
      <c r="AT7" s="8">
        <v>2050</v>
      </c>
      <c r="AU7" s="8">
        <v>2060</v>
      </c>
      <c r="AV7" s="8">
        <v>2085</v>
      </c>
      <c r="AW7" s="8">
        <v>2100</v>
      </c>
      <c r="AY7" s="9">
        <v>2010</v>
      </c>
      <c r="AZ7" s="9">
        <v>2023</v>
      </c>
      <c r="BA7" s="8">
        <v>2035</v>
      </c>
      <c r="BB7" s="8">
        <v>2050</v>
      </c>
      <c r="BC7" s="8">
        <v>2060</v>
      </c>
      <c r="BD7" s="8">
        <v>2085</v>
      </c>
      <c r="BE7" s="8">
        <v>2100</v>
      </c>
      <c r="BG7" s="9">
        <v>2010</v>
      </c>
      <c r="BH7" s="9">
        <v>2023</v>
      </c>
      <c r="BI7" s="8">
        <v>2035</v>
      </c>
      <c r="BJ7" s="8">
        <v>2050</v>
      </c>
      <c r="BK7" s="8">
        <v>2060</v>
      </c>
      <c r="BL7" s="8">
        <v>2085</v>
      </c>
      <c r="BM7" s="8">
        <v>2100</v>
      </c>
      <c r="BO7" s="9">
        <v>2010</v>
      </c>
      <c r="BP7" s="9">
        <v>2023</v>
      </c>
      <c r="BQ7" s="8">
        <v>2035</v>
      </c>
      <c r="BR7" s="8">
        <v>2050</v>
      </c>
      <c r="BS7" s="8">
        <v>2060</v>
      </c>
      <c r="BT7" s="8">
        <v>2085</v>
      </c>
      <c r="BU7" s="8">
        <v>2100</v>
      </c>
      <c r="BW7" s="9">
        <v>2010</v>
      </c>
      <c r="BX7" s="9">
        <v>2023</v>
      </c>
      <c r="BY7" s="8">
        <v>2035</v>
      </c>
      <c r="BZ7" s="8">
        <v>2050</v>
      </c>
      <c r="CA7" s="8">
        <v>2060</v>
      </c>
      <c r="CB7" s="8">
        <v>2085</v>
      </c>
      <c r="CC7" s="8">
        <v>2100</v>
      </c>
      <c r="CE7" s="9">
        <v>2010</v>
      </c>
      <c r="CF7" s="9">
        <v>2023</v>
      </c>
      <c r="CG7" s="8">
        <v>2035</v>
      </c>
      <c r="CH7" s="8">
        <v>2050</v>
      </c>
      <c r="CI7" s="8">
        <v>2060</v>
      </c>
      <c r="CJ7" s="8">
        <v>2085</v>
      </c>
      <c r="CK7" s="8">
        <v>2100</v>
      </c>
      <c r="CM7" s="9">
        <v>2010</v>
      </c>
      <c r="CN7" s="9">
        <v>2023</v>
      </c>
      <c r="CO7" s="8">
        <v>2035</v>
      </c>
      <c r="CP7" s="8">
        <v>2050</v>
      </c>
      <c r="CQ7" s="8">
        <v>2060</v>
      </c>
      <c r="CR7" s="8">
        <v>2085</v>
      </c>
      <c r="CS7" s="8">
        <v>2100</v>
      </c>
    </row>
    <row r="8" spans="1:105" outlineLevel="1" x14ac:dyDescent="0.25">
      <c r="B8" s="2" t="s">
        <v>0</v>
      </c>
      <c r="C8" s="10">
        <v>169.04</v>
      </c>
      <c r="D8" s="10">
        <v>136.97</v>
      </c>
      <c r="E8" s="11">
        <v>130.24324037421357</v>
      </c>
      <c r="F8" s="11">
        <v>110.19741765660586</v>
      </c>
      <c r="G8" s="11">
        <v>99.993340979588197</v>
      </c>
      <c r="H8" s="11">
        <v>76.487947058558021</v>
      </c>
      <c r="I8" s="11">
        <v>65.515493183572644</v>
      </c>
      <c r="J8" s="11"/>
      <c r="K8" s="10">
        <v>169.04</v>
      </c>
      <c r="L8" s="10">
        <v>136.97</v>
      </c>
      <c r="M8" s="11">
        <v>129.62232807781888</v>
      </c>
      <c r="N8" s="11">
        <v>108.81096556736109</v>
      </c>
      <c r="O8" s="11">
        <v>97.912845428273783</v>
      </c>
      <c r="P8" s="11">
        <v>73.026175150894773</v>
      </c>
      <c r="Q8" s="11">
        <v>60.71854839029438</v>
      </c>
      <c r="R8" s="11"/>
      <c r="S8" s="10">
        <v>169.04</v>
      </c>
      <c r="T8" s="10">
        <v>136.97</v>
      </c>
      <c r="U8" s="11">
        <v>143.03075763347101</v>
      </c>
      <c r="V8" s="11">
        <v>135.26564651122811</v>
      </c>
      <c r="W8" s="11">
        <v>132.48610360989989</v>
      </c>
      <c r="X8" s="11">
        <v>126.9833410052079</v>
      </c>
      <c r="Y8" s="11">
        <v>118.64771125541245</v>
      </c>
      <c r="Z8" s="11"/>
      <c r="AA8" s="10">
        <v>169.04</v>
      </c>
      <c r="AB8" s="10">
        <v>136.97</v>
      </c>
      <c r="AC8" s="11">
        <v>143.16112170411998</v>
      </c>
      <c r="AD8" s="11">
        <v>137.66346465246667</v>
      </c>
      <c r="AE8" s="11">
        <v>135.1602620334524</v>
      </c>
      <c r="AF8" s="11">
        <v>129.50939315003009</v>
      </c>
      <c r="AG8" s="11">
        <v>121.08956961642669</v>
      </c>
      <c r="AH8" s="11"/>
      <c r="AI8" s="10">
        <v>169.04</v>
      </c>
      <c r="AJ8" s="10">
        <v>136.97</v>
      </c>
      <c r="AK8" s="11">
        <v>143.30486069156132</v>
      </c>
      <c r="AL8" s="11">
        <v>135.91574271272532</v>
      </c>
      <c r="AM8" s="11">
        <v>133.37886007591646</v>
      </c>
      <c r="AN8" s="11">
        <v>128.4598988940881</v>
      </c>
      <c r="AO8" s="11">
        <v>120.3857058157828</v>
      </c>
      <c r="AP8" s="11"/>
      <c r="AQ8" s="10">
        <v>169.04</v>
      </c>
      <c r="AR8" s="10">
        <v>136.97</v>
      </c>
      <c r="AS8" s="11">
        <v>128.82074774558239</v>
      </c>
      <c r="AT8" s="11">
        <v>109.20992481847024</v>
      </c>
      <c r="AU8" s="11">
        <v>99.051966760015844</v>
      </c>
      <c r="AV8" s="11">
        <v>74.218770772324532</v>
      </c>
      <c r="AW8" s="11">
        <v>61.817964507717797</v>
      </c>
      <c r="AX8" s="11"/>
      <c r="AY8" s="10">
        <v>169.04</v>
      </c>
      <c r="AZ8" s="10">
        <v>136.97</v>
      </c>
      <c r="BA8" s="11">
        <v>128.93882944337065</v>
      </c>
      <c r="BB8" s="11">
        <v>109.46216792489317</v>
      </c>
      <c r="BC8" s="11">
        <v>99.374531048793457</v>
      </c>
      <c r="BD8" s="11">
        <v>74.644125250758989</v>
      </c>
      <c r="BE8" s="11">
        <v>62.264738658504527</v>
      </c>
      <c r="BF8" s="11"/>
      <c r="BG8" s="10">
        <v>169.04</v>
      </c>
      <c r="BH8" s="10">
        <v>136.97</v>
      </c>
      <c r="BI8" s="11">
        <v>150.43139252120133</v>
      </c>
      <c r="BJ8" s="11">
        <v>134.93563195415607</v>
      </c>
      <c r="BK8" s="11">
        <v>128.18419607408117</v>
      </c>
      <c r="BL8" s="11">
        <v>99.969116796822647</v>
      </c>
      <c r="BM8" s="11">
        <v>86.394000277395378</v>
      </c>
      <c r="BN8" s="11"/>
      <c r="BO8" s="10">
        <v>169.04</v>
      </c>
      <c r="BP8" s="10">
        <v>136.97</v>
      </c>
      <c r="BQ8" s="11">
        <v>150.60963076074844</v>
      </c>
      <c r="BR8" s="11">
        <v>137.7525933312865</v>
      </c>
      <c r="BS8" s="11">
        <v>131.23504769478231</v>
      </c>
      <c r="BT8" s="11">
        <v>102.62135794535861</v>
      </c>
      <c r="BU8" s="11">
        <v>88.97829624154528</v>
      </c>
      <c r="BV8" s="11"/>
      <c r="BW8" s="10">
        <v>169.04</v>
      </c>
      <c r="BX8" s="10">
        <v>136.97</v>
      </c>
      <c r="BY8" s="11">
        <v>150.86881049562675</v>
      </c>
      <c r="BZ8" s="11">
        <v>135.91105225345794</v>
      </c>
      <c r="CA8" s="11">
        <v>129.47762846361155</v>
      </c>
      <c r="CB8" s="11">
        <v>101.6923479060009</v>
      </c>
      <c r="CC8" s="11">
        <v>88.266829793370931</v>
      </c>
      <c r="CD8" s="11"/>
      <c r="CE8" s="10">
        <v>169.04</v>
      </c>
      <c r="CF8" s="10">
        <v>136.97</v>
      </c>
      <c r="CG8" s="11">
        <v>150.25194266514382</v>
      </c>
      <c r="CH8" s="11">
        <v>168.63464720073853</v>
      </c>
      <c r="CI8" s="11">
        <v>184.33733360384986</v>
      </c>
      <c r="CJ8" s="11">
        <v>160.12131245495073</v>
      </c>
      <c r="CK8" s="11">
        <v>120.29237635050335</v>
      </c>
      <c r="CL8" s="11"/>
      <c r="CM8" s="10">
        <v>169.04</v>
      </c>
      <c r="CN8" s="10">
        <v>136.97</v>
      </c>
      <c r="CO8" s="11">
        <v>150.32073729802079</v>
      </c>
      <c r="CP8" s="11">
        <v>168.8448916762982</v>
      </c>
      <c r="CQ8" s="11">
        <v>184.66497203919343</v>
      </c>
      <c r="CR8" s="11">
        <v>160.68536793853616</v>
      </c>
      <c r="CS8" s="11">
        <v>120.82082490160951</v>
      </c>
      <c r="CW8" s="12"/>
      <c r="CX8" s="12"/>
      <c r="CY8" s="12"/>
      <c r="CZ8" s="12"/>
      <c r="DA8" s="12"/>
    </row>
    <row r="9" spans="1:105" outlineLevel="1" x14ac:dyDescent="0.25">
      <c r="B9" s="2" t="s">
        <v>8</v>
      </c>
      <c r="C9" s="10">
        <v>427.35</v>
      </c>
      <c r="D9" s="10">
        <v>340.78</v>
      </c>
      <c r="E9" s="11">
        <v>274.91906322823291</v>
      </c>
      <c r="F9" s="11">
        <v>216.53422752388445</v>
      </c>
      <c r="G9" s="11">
        <v>186.58119185194431</v>
      </c>
      <c r="H9" s="11">
        <v>151.28421940737928</v>
      </c>
      <c r="I9" s="11">
        <v>129.20280729788587</v>
      </c>
      <c r="J9" s="11"/>
      <c r="K9" s="10">
        <v>427.35</v>
      </c>
      <c r="L9" s="10">
        <v>340.78</v>
      </c>
      <c r="M9" s="11">
        <v>247.1276115059957</v>
      </c>
      <c r="N9" s="11">
        <v>194.76988623039529</v>
      </c>
      <c r="O9" s="11">
        <v>167.50471138767514</v>
      </c>
      <c r="P9" s="11">
        <v>137.14924658431326</v>
      </c>
      <c r="Q9" s="11">
        <v>117.92992933495533</v>
      </c>
      <c r="R9" s="11"/>
      <c r="S9" s="10">
        <v>427.35</v>
      </c>
      <c r="T9" s="10">
        <v>340.78</v>
      </c>
      <c r="U9" s="11">
        <v>283.6666922120092</v>
      </c>
      <c r="V9" s="11">
        <v>254.25073445690009</v>
      </c>
      <c r="W9" s="11">
        <v>237.9864567985895</v>
      </c>
      <c r="X9" s="11">
        <v>210.74126241806107</v>
      </c>
      <c r="Y9" s="11">
        <v>195.5324217089055</v>
      </c>
      <c r="Z9" s="11"/>
      <c r="AA9" s="10">
        <v>427.35</v>
      </c>
      <c r="AB9" s="10">
        <v>340.78</v>
      </c>
      <c r="AC9" s="11">
        <v>244.03502680841112</v>
      </c>
      <c r="AD9" s="11">
        <v>221.29339654275392</v>
      </c>
      <c r="AE9" s="11">
        <v>206.5420303434959</v>
      </c>
      <c r="AF9" s="11">
        <v>188.43173805827573</v>
      </c>
      <c r="AG9" s="11">
        <v>181.54869984927055</v>
      </c>
      <c r="AH9" s="11"/>
      <c r="AI9" s="10">
        <v>427.35</v>
      </c>
      <c r="AJ9" s="10">
        <v>340.78</v>
      </c>
      <c r="AK9" s="11">
        <v>299.65765189469715</v>
      </c>
      <c r="AL9" s="11">
        <v>270.12950422789316</v>
      </c>
      <c r="AM9" s="11">
        <v>254.27584563599007</v>
      </c>
      <c r="AN9" s="11">
        <v>227.37742964283342</v>
      </c>
      <c r="AO9" s="11">
        <v>211.9744234691826</v>
      </c>
      <c r="AP9" s="11"/>
      <c r="AQ9" s="10">
        <v>427.35</v>
      </c>
      <c r="AR9" s="10">
        <v>340.78</v>
      </c>
      <c r="AS9" s="11">
        <v>325.01285124583427</v>
      </c>
      <c r="AT9" s="11">
        <v>283.7848918357767</v>
      </c>
      <c r="AU9" s="11">
        <v>258.83050977806266</v>
      </c>
      <c r="AV9" s="11">
        <v>218.99062103566382</v>
      </c>
      <c r="AW9" s="11">
        <v>197.70800287223517</v>
      </c>
      <c r="AX9" s="11"/>
      <c r="AY9" s="10">
        <v>427.35</v>
      </c>
      <c r="AZ9" s="10">
        <v>340.78</v>
      </c>
      <c r="BA9" s="11">
        <v>341.89945984616224</v>
      </c>
      <c r="BB9" s="11">
        <v>305.3534858273735</v>
      </c>
      <c r="BC9" s="11">
        <v>281.97796995847693</v>
      </c>
      <c r="BD9" s="11">
        <v>245.77852407500382</v>
      </c>
      <c r="BE9" s="11">
        <v>218.30340835634382</v>
      </c>
      <c r="BF9" s="11"/>
      <c r="BG9" s="10">
        <v>427.35</v>
      </c>
      <c r="BH9" s="10">
        <v>340.78</v>
      </c>
      <c r="BI9" s="11">
        <v>333.15778920803365</v>
      </c>
      <c r="BJ9" s="11">
        <v>314.10145612320161</v>
      </c>
      <c r="BK9" s="11">
        <v>305.9935703769624</v>
      </c>
      <c r="BL9" s="11">
        <v>272.35174413123616</v>
      </c>
      <c r="BM9" s="11">
        <v>252.29253674671534</v>
      </c>
      <c r="BN9" s="11"/>
      <c r="BO9" s="10">
        <v>427.35</v>
      </c>
      <c r="BP9" s="10">
        <v>340.78</v>
      </c>
      <c r="BQ9" s="11">
        <v>288.3400137584876</v>
      </c>
      <c r="BR9" s="11">
        <v>272.98926884402141</v>
      </c>
      <c r="BS9" s="11">
        <v>263.94360922635491</v>
      </c>
      <c r="BT9" s="11">
        <v>245.41220446554513</v>
      </c>
      <c r="BU9" s="11">
        <v>232.08730859786394</v>
      </c>
      <c r="BV9" s="11"/>
      <c r="BW9" s="10">
        <v>427.35</v>
      </c>
      <c r="BX9" s="10">
        <v>340.78</v>
      </c>
      <c r="BY9" s="11">
        <v>352.27112419031016</v>
      </c>
      <c r="BZ9" s="11">
        <v>334.44442712183638</v>
      </c>
      <c r="CA9" s="11">
        <v>328.28694472561187</v>
      </c>
      <c r="CB9" s="11">
        <v>297.34163463191868</v>
      </c>
      <c r="CC9" s="11">
        <v>275.18734694090409</v>
      </c>
      <c r="CD9" s="11"/>
      <c r="CE9" s="10">
        <v>427.35</v>
      </c>
      <c r="CF9" s="10">
        <v>340.78</v>
      </c>
      <c r="CG9" s="11">
        <v>355.42815881555123</v>
      </c>
      <c r="CH9" s="11">
        <v>386.81320607521167</v>
      </c>
      <c r="CI9" s="11">
        <v>403.64162863812334</v>
      </c>
      <c r="CJ9" s="11">
        <v>400.28767519325424</v>
      </c>
      <c r="CK9" s="11">
        <v>353.56192039364362</v>
      </c>
      <c r="CL9" s="11"/>
      <c r="CM9" s="10">
        <v>427.35</v>
      </c>
      <c r="CN9" s="10">
        <v>340.78</v>
      </c>
      <c r="CO9" s="11">
        <v>451.09725802191883</v>
      </c>
      <c r="CP9" s="11">
        <v>487.14612300304174</v>
      </c>
      <c r="CQ9" s="11">
        <v>505.84115949551921</v>
      </c>
      <c r="CR9" s="11">
        <v>499.29129364362853</v>
      </c>
      <c r="CS9" s="11">
        <v>444.62045554273095</v>
      </c>
      <c r="CW9" s="12"/>
      <c r="CX9" s="12"/>
      <c r="CY9" s="12"/>
      <c r="CZ9" s="12"/>
      <c r="DA9" s="12"/>
    </row>
    <row r="10" spans="1:105" outlineLevel="1" x14ac:dyDescent="0.25">
      <c r="B10" s="2" t="s">
        <v>1</v>
      </c>
      <c r="C10" s="10">
        <v>309.24</v>
      </c>
      <c r="D10" s="10">
        <v>289.7</v>
      </c>
      <c r="E10" s="11">
        <v>209.843322492678</v>
      </c>
      <c r="F10" s="11">
        <v>129.83084049128595</v>
      </c>
      <c r="G10" s="11">
        <v>91.579243725876893</v>
      </c>
      <c r="H10" s="11">
        <v>58.081799512207738</v>
      </c>
      <c r="I10" s="11">
        <v>34.979997883370118</v>
      </c>
      <c r="J10" s="11"/>
      <c r="K10" s="10">
        <v>309.24</v>
      </c>
      <c r="L10" s="10">
        <v>289.7</v>
      </c>
      <c r="M10" s="11">
        <v>164.70027625070642</v>
      </c>
      <c r="N10" s="11">
        <v>103.4193855759265</v>
      </c>
      <c r="O10" s="11">
        <v>75.745959303718848</v>
      </c>
      <c r="P10" s="11">
        <v>50.587406581062965</v>
      </c>
      <c r="Q10" s="11">
        <v>31.07358724371927</v>
      </c>
      <c r="R10" s="11"/>
      <c r="S10" s="10">
        <v>309.24</v>
      </c>
      <c r="T10" s="10">
        <v>289.7</v>
      </c>
      <c r="U10" s="11">
        <v>212.74890035854617</v>
      </c>
      <c r="V10" s="11">
        <v>132.58697490379981</v>
      </c>
      <c r="W10" s="11">
        <v>98.024822281207136</v>
      </c>
      <c r="X10" s="11">
        <v>94.405979026551265</v>
      </c>
      <c r="Y10" s="11">
        <v>89.696844504868267</v>
      </c>
      <c r="Z10" s="11"/>
      <c r="AA10" s="10">
        <v>309.24</v>
      </c>
      <c r="AB10" s="10">
        <v>289.7</v>
      </c>
      <c r="AC10" s="11">
        <v>177.61081065466425</v>
      </c>
      <c r="AD10" s="11">
        <v>100.17256637832955</v>
      </c>
      <c r="AE10" s="11">
        <v>73.490191041607972</v>
      </c>
      <c r="AF10" s="11">
        <v>72.160955160904024</v>
      </c>
      <c r="AG10" s="11">
        <v>69.415538996659691</v>
      </c>
      <c r="AH10" s="11"/>
      <c r="AI10" s="10">
        <v>309.24</v>
      </c>
      <c r="AJ10" s="10">
        <v>289.7</v>
      </c>
      <c r="AK10" s="11">
        <v>229.69002211290547</v>
      </c>
      <c r="AL10" s="11">
        <v>149.25714260321809</v>
      </c>
      <c r="AM10" s="11">
        <v>109.93520620674376</v>
      </c>
      <c r="AN10" s="11">
        <v>103.07621834353615</v>
      </c>
      <c r="AO10" s="11">
        <v>98.002078224315014</v>
      </c>
      <c r="AP10" s="11"/>
      <c r="AQ10" s="10">
        <v>309.24</v>
      </c>
      <c r="AR10" s="10">
        <v>289.7</v>
      </c>
      <c r="AS10" s="11">
        <v>231.25591524766301</v>
      </c>
      <c r="AT10" s="11">
        <v>178.91064687759044</v>
      </c>
      <c r="AU10" s="11">
        <v>155.24293561649111</v>
      </c>
      <c r="AV10" s="11">
        <v>126.35421613092807</v>
      </c>
      <c r="AW10" s="11">
        <v>129.84147535428241</v>
      </c>
      <c r="AX10" s="11"/>
      <c r="AY10" s="10">
        <v>309.24</v>
      </c>
      <c r="AZ10" s="10">
        <v>289.7</v>
      </c>
      <c r="BA10" s="11">
        <v>252.02708441014934</v>
      </c>
      <c r="BB10" s="11">
        <v>202.65862630760247</v>
      </c>
      <c r="BC10" s="11">
        <v>167.38993087108651</v>
      </c>
      <c r="BD10" s="11">
        <v>136.92692597733995</v>
      </c>
      <c r="BE10" s="11">
        <v>149.46290475935248</v>
      </c>
      <c r="BF10" s="11"/>
      <c r="BG10" s="10">
        <v>309.24</v>
      </c>
      <c r="BH10" s="10">
        <v>289.7</v>
      </c>
      <c r="BI10" s="11">
        <v>292.84092650752922</v>
      </c>
      <c r="BJ10" s="11">
        <v>231.61295442043729</v>
      </c>
      <c r="BK10" s="11">
        <v>187.44556103998701</v>
      </c>
      <c r="BL10" s="11">
        <v>136.74904340680112</v>
      </c>
      <c r="BM10" s="11">
        <v>105.54454995755663</v>
      </c>
      <c r="BN10" s="11"/>
      <c r="BO10" s="10">
        <v>309.24</v>
      </c>
      <c r="BP10" s="10">
        <v>289.7</v>
      </c>
      <c r="BQ10" s="11">
        <v>253.69896063984436</v>
      </c>
      <c r="BR10" s="11">
        <v>183.31497408925568</v>
      </c>
      <c r="BS10" s="11">
        <v>124.18303525346315</v>
      </c>
      <c r="BT10" s="11">
        <v>99.586555903939953</v>
      </c>
      <c r="BU10" s="11">
        <v>80.479590590138287</v>
      </c>
      <c r="BV10" s="11"/>
      <c r="BW10" s="10">
        <v>309.24</v>
      </c>
      <c r="BX10" s="10">
        <v>289.7</v>
      </c>
      <c r="BY10" s="11">
        <v>307.91038642084084</v>
      </c>
      <c r="BZ10" s="11">
        <v>253.18399990262353</v>
      </c>
      <c r="CA10" s="11">
        <v>212.81039400696207</v>
      </c>
      <c r="CB10" s="11">
        <v>155.37752862428371</v>
      </c>
      <c r="CC10" s="11">
        <v>116.93890467724734</v>
      </c>
      <c r="CD10" s="11"/>
      <c r="CE10" s="10">
        <v>309.24</v>
      </c>
      <c r="CF10" s="10">
        <v>289.7</v>
      </c>
      <c r="CG10" s="11">
        <v>321.68119807856414</v>
      </c>
      <c r="CH10" s="11">
        <v>343.49933876057537</v>
      </c>
      <c r="CI10" s="11">
        <v>367.47422005674724</v>
      </c>
      <c r="CJ10" s="11">
        <v>299.16603831966313</v>
      </c>
      <c r="CK10" s="11">
        <v>201.09005680387443</v>
      </c>
      <c r="CL10" s="11"/>
      <c r="CM10" s="10">
        <v>309.24</v>
      </c>
      <c r="CN10" s="10">
        <v>289.7</v>
      </c>
      <c r="CO10" s="11">
        <v>394.26404819971094</v>
      </c>
      <c r="CP10" s="11">
        <v>433.79786957242891</v>
      </c>
      <c r="CQ10" s="11">
        <v>470.45241299155953</v>
      </c>
      <c r="CR10" s="11">
        <v>373.22225283039279</v>
      </c>
      <c r="CS10" s="11">
        <v>245.79408487546243</v>
      </c>
      <c r="CW10" s="12"/>
      <c r="CX10" s="12"/>
      <c r="CY10" s="12"/>
      <c r="CZ10" s="12"/>
      <c r="DA10" s="12"/>
    </row>
    <row r="11" spans="1:105" s="8" customFormat="1" outlineLevel="1" x14ac:dyDescent="0.25">
      <c r="A11" s="7"/>
      <c r="B11" s="8" t="s">
        <v>14</v>
      </c>
      <c r="C11" s="13">
        <f t="shared" ref="C11:I11" si="0">SUM(C8:C10)</f>
        <v>905.63</v>
      </c>
      <c r="D11" s="13">
        <f t="shared" si="0"/>
        <v>767.45</v>
      </c>
      <c r="E11" s="14">
        <f t="shared" si="0"/>
        <v>615.00562609512451</v>
      </c>
      <c r="F11" s="14">
        <f t="shared" si="0"/>
        <v>456.56248567177624</v>
      </c>
      <c r="G11" s="14">
        <f t="shared" si="0"/>
        <v>378.1537765574094</v>
      </c>
      <c r="H11" s="14">
        <f t="shared" si="0"/>
        <v>285.85396597814503</v>
      </c>
      <c r="I11" s="14">
        <f t="shared" si="0"/>
        <v>229.69829836482864</v>
      </c>
      <c r="J11" s="14"/>
      <c r="K11" s="13">
        <f t="shared" ref="K11:Q11" si="1">SUM(K8:K10)</f>
        <v>905.63</v>
      </c>
      <c r="L11" s="13">
        <f t="shared" si="1"/>
        <v>767.45</v>
      </c>
      <c r="M11" s="14">
        <f t="shared" si="1"/>
        <v>541.45021583452103</v>
      </c>
      <c r="N11" s="14">
        <f t="shared" si="1"/>
        <v>407.00023737368292</v>
      </c>
      <c r="O11" s="14">
        <f t="shared" si="1"/>
        <v>341.1635161196678</v>
      </c>
      <c r="P11" s="14">
        <f t="shared" si="1"/>
        <v>260.762828316271</v>
      </c>
      <c r="Q11" s="14">
        <f t="shared" si="1"/>
        <v>209.72206496896897</v>
      </c>
      <c r="R11" s="14"/>
      <c r="S11" s="13">
        <f t="shared" ref="S11:Y11" si="2">SUM(S8:S10)</f>
        <v>905.63</v>
      </c>
      <c r="T11" s="13">
        <f t="shared" si="2"/>
        <v>767.45</v>
      </c>
      <c r="U11" s="14">
        <f t="shared" si="2"/>
        <v>639.44635020402643</v>
      </c>
      <c r="V11" s="14">
        <f t="shared" si="2"/>
        <v>522.10335587192799</v>
      </c>
      <c r="W11" s="14">
        <f t="shared" si="2"/>
        <v>468.49738268969651</v>
      </c>
      <c r="X11" s="14">
        <f t="shared" si="2"/>
        <v>432.13058244982022</v>
      </c>
      <c r="Y11" s="14">
        <f t="shared" si="2"/>
        <v>403.87697746918627</v>
      </c>
      <c r="Z11" s="14"/>
      <c r="AA11" s="13">
        <f t="shared" ref="AA11:AG11" si="3">SUM(AA8:AA10)</f>
        <v>905.63</v>
      </c>
      <c r="AB11" s="13">
        <f t="shared" si="3"/>
        <v>767.45</v>
      </c>
      <c r="AC11" s="14">
        <f t="shared" si="3"/>
        <v>564.80695916719537</v>
      </c>
      <c r="AD11" s="14">
        <f t="shared" si="3"/>
        <v>459.12942757355017</v>
      </c>
      <c r="AE11" s="14">
        <f t="shared" si="3"/>
        <v>415.19248341855632</v>
      </c>
      <c r="AF11" s="14">
        <f t="shared" si="3"/>
        <v>390.10208636920981</v>
      </c>
      <c r="AG11" s="14">
        <f t="shared" si="3"/>
        <v>372.05380846235693</v>
      </c>
      <c r="AH11" s="14"/>
      <c r="AI11" s="13">
        <f t="shared" ref="AI11:AO11" si="4">SUM(AI8:AI10)</f>
        <v>905.63</v>
      </c>
      <c r="AJ11" s="13">
        <f t="shared" si="4"/>
        <v>767.45</v>
      </c>
      <c r="AK11" s="14">
        <f t="shared" si="4"/>
        <v>672.65253469916388</v>
      </c>
      <c r="AL11" s="14">
        <f t="shared" si="4"/>
        <v>555.30238954383663</v>
      </c>
      <c r="AM11" s="14">
        <f t="shared" si="4"/>
        <v>497.58991191865033</v>
      </c>
      <c r="AN11" s="14">
        <f t="shared" si="4"/>
        <v>458.91354688045766</v>
      </c>
      <c r="AO11" s="14">
        <f t="shared" si="4"/>
        <v>430.36220750928044</v>
      </c>
      <c r="AP11" s="14"/>
      <c r="AQ11" s="13">
        <f t="shared" ref="AQ11:AW11" si="5">SUM(AQ8:AQ10)</f>
        <v>905.63</v>
      </c>
      <c r="AR11" s="13">
        <f t="shared" si="5"/>
        <v>767.45</v>
      </c>
      <c r="AS11" s="14">
        <f t="shared" si="5"/>
        <v>685.08951423907968</v>
      </c>
      <c r="AT11" s="14">
        <f t="shared" si="5"/>
        <v>571.90546353183743</v>
      </c>
      <c r="AU11" s="14">
        <f t="shared" si="5"/>
        <v>513.12541215456963</v>
      </c>
      <c r="AV11" s="14">
        <f t="shared" si="5"/>
        <v>419.56360793891645</v>
      </c>
      <c r="AW11" s="14">
        <f t="shared" si="5"/>
        <v>389.3674427342354</v>
      </c>
      <c r="AX11" s="14"/>
      <c r="AY11" s="13">
        <f t="shared" ref="AY11:BE11" si="6">SUM(AY8:AY10)</f>
        <v>905.63</v>
      </c>
      <c r="AZ11" s="13">
        <f t="shared" si="6"/>
        <v>767.45</v>
      </c>
      <c r="BA11" s="14">
        <f t="shared" si="6"/>
        <v>722.86537369968221</v>
      </c>
      <c r="BB11" s="14">
        <f t="shared" si="6"/>
        <v>617.4742800598691</v>
      </c>
      <c r="BC11" s="14">
        <f t="shared" si="6"/>
        <v>548.74243187835691</v>
      </c>
      <c r="BD11" s="14">
        <f t="shared" si="6"/>
        <v>457.34957530310271</v>
      </c>
      <c r="BE11" s="14">
        <f t="shared" si="6"/>
        <v>430.03105177420082</v>
      </c>
      <c r="BF11" s="14"/>
      <c r="BG11" s="13">
        <f t="shared" ref="BG11:BM11" si="7">SUM(BG8:BG10)</f>
        <v>905.63</v>
      </c>
      <c r="BH11" s="13">
        <f t="shared" si="7"/>
        <v>767.45</v>
      </c>
      <c r="BI11" s="14">
        <f t="shared" si="7"/>
        <v>776.43010823676423</v>
      </c>
      <c r="BJ11" s="14">
        <f t="shared" si="7"/>
        <v>680.65004249779497</v>
      </c>
      <c r="BK11" s="14">
        <f t="shared" si="7"/>
        <v>621.62332749103052</v>
      </c>
      <c r="BL11" s="14">
        <f t="shared" si="7"/>
        <v>509.06990433485987</v>
      </c>
      <c r="BM11" s="14">
        <f t="shared" si="7"/>
        <v>444.23108698166737</v>
      </c>
      <c r="BN11" s="14"/>
      <c r="BO11" s="13">
        <f t="shared" ref="BO11:BU11" si="8">SUM(BO8:BO10)</f>
        <v>905.63</v>
      </c>
      <c r="BP11" s="13">
        <f t="shared" si="8"/>
        <v>767.45</v>
      </c>
      <c r="BQ11" s="14">
        <f t="shared" si="8"/>
        <v>692.64860515908038</v>
      </c>
      <c r="BR11" s="14">
        <f t="shared" si="8"/>
        <v>594.05683626456357</v>
      </c>
      <c r="BS11" s="14">
        <f t="shared" si="8"/>
        <v>519.36169217460031</v>
      </c>
      <c r="BT11" s="14">
        <f t="shared" si="8"/>
        <v>447.62011831484369</v>
      </c>
      <c r="BU11" s="14">
        <f t="shared" si="8"/>
        <v>401.5451954295475</v>
      </c>
      <c r="BV11" s="14"/>
      <c r="BW11" s="13">
        <f t="shared" ref="BW11:CC11" si="9">SUM(BW8:BW10)</f>
        <v>905.63</v>
      </c>
      <c r="BX11" s="13">
        <f t="shared" si="9"/>
        <v>767.45</v>
      </c>
      <c r="BY11" s="14">
        <f t="shared" si="9"/>
        <v>811.0503211067778</v>
      </c>
      <c r="BZ11" s="14">
        <f t="shared" si="9"/>
        <v>723.53947927791785</v>
      </c>
      <c r="CA11" s="14">
        <f t="shared" si="9"/>
        <v>670.57496719618553</v>
      </c>
      <c r="CB11" s="14">
        <f t="shared" si="9"/>
        <v>554.41151116220328</v>
      </c>
      <c r="CC11" s="14">
        <f t="shared" si="9"/>
        <v>480.39308141152242</v>
      </c>
      <c r="CD11" s="14"/>
      <c r="CE11" s="13">
        <f t="shared" ref="CE11:CK11" si="10">SUM(CE8:CE10)</f>
        <v>905.63</v>
      </c>
      <c r="CF11" s="13">
        <f t="shared" si="10"/>
        <v>767.45</v>
      </c>
      <c r="CG11" s="14">
        <f t="shared" si="10"/>
        <v>827.36129955925912</v>
      </c>
      <c r="CH11" s="14">
        <f t="shared" si="10"/>
        <v>898.94719203652551</v>
      </c>
      <c r="CI11" s="14">
        <f t="shared" si="10"/>
        <v>955.45318229872055</v>
      </c>
      <c r="CJ11" s="14">
        <f t="shared" si="10"/>
        <v>859.5750259678681</v>
      </c>
      <c r="CK11" s="14">
        <f t="shared" si="10"/>
        <v>674.94435354802135</v>
      </c>
      <c r="CL11" s="14"/>
      <c r="CM11" s="13">
        <f t="shared" ref="CM11:CS11" si="11">SUM(CM8:CM10)</f>
        <v>905.63</v>
      </c>
      <c r="CN11" s="13">
        <f t="shared" si="11"/>
        <v>767.45</v>
      </c>
      <c r="CO11" s="14">
        <f t="shared" si="11"/>
        <v>995.68204351965051</v>
      </c>
      <c r="CP11" s="14">
        <f t="shared" si="11"/>
        <v>1089.7888842517689</v>
      </c>
      <c r="CQ11" s="14">
        <f t="shared" si="11"/>
        <v>1160.9585445262721</v>
      </c>
      <c r="CR11" s="14">
        <f t="shared" si="11"/>
        <v>1033.1989144125575</v>
      </c>
      <c r="CS11" s="14">
        <f t="shared" si="11"/>
        <v>811.2353653198029</v>
      </c>
      <c r="CW11" s="12"/>
      <c r="CX11" s="12"/>
      <c r="CY11" s="12"/>
      <c r="CZ11" s="12"/>
      <c r="DA11" s="12"/>
    </row>
    <row r="12" spans="1:105" s="15" customFormat="1" outlineLevel="1" x14ac:dyDescent="0.25">
      <c r="E12" s="16"/>
      <c r="F12" s="16"/>
      <c r="G12" s="16"/>
      <c r="H12" s="16"/>
      <c r="I12" s="16"/>
      <c r="M12" s="16"/>
      <c r="N12" s="16"/>
      <c r="O12" s="16"/>
      <c r="P12" s="16"/>
      <c r="Q12" s="16"/>
      <c r="U12" s="16"/>
      <c r="V12" s="16"/>
      <c r="W12" s="16"/>
      <c r="X12" s="16"/>
      <c r="Y12" s="16"/>
      <c r="AC12" s="16"/>
      <c r="AD12" s="16"/>
      <c r="AE12" s="16"/>
      <c r="AF12" s="16"/>
      <c r="AG12" s="16"/>
      <c r="AK12" s="16"/>
      <c r="AL12" s="16"/>
      <c r="AM12" s="16"/>
      <c r="AN12" s="16"/>
      <c r="AO12" s="16"/>
      <c r="AS12" s="16"/>
      <c r="AT12" s="16"/>
      <c r="AU12" s="16"/>
      <c r="AV12" s="16"/>
      <c r="AW12" s="16"/>
      <c r="BA12" s="16"/>
      <c r="BB12" s="16"/>
      <c r="BC12" s="16"/>
      <c r="BD12" s="16"/>
      <c r="BE12" s="16"/>
      <c r="BI12" s="16"/>
      <c r="BJ12" s="16"/>
      <c r="BK12" s="16"/>
      <c r="BL12" s="16"/>
      <c r="BM12" s="16"/>
      <c r="BQ12" s="16"/>
      <c r="BR12" s="16"/>
      <c r="BS12" s="16"/>
      <c r="BT12" s="16"/>
      <c r="BU12" s="16"/>
      <c r="BY12" s="16"/>
      <c r="BZ12" s="16"/>
      <c r="CA12" s="16"/>
      <c r="CB12" s="16"/>
      <c r="CC12" s="16"/>
      <c r="CG12" s="16"/>
      <c r="CH12" s="16"/>
      <c r="CI12" s="16"/>
      <c r="CJ12" s="16"/>
      <c r="CK12" s="16"/>
      <c r="CO12" s="16"/>
      <c r="CP12" s="16"/>
      <c r="CQ12" s="16"/>
      <c r="CR12" s="16"/>
      <c r="CS12" s="16"/>
      <c r="CW12" s="12"/>
      <c r="CX12" s="12"/>
      <c r="CY12" s="12"/>
      <c r="CZ12" s="12"/>
      <c r="DA12" s="12"/>
    </row>
    <row r="13" spans="1:105" outlineLevel="1" x14ac:dyDescent="0.25">
      <c r="B13" s="3"/>
    </row>
    <row r="14" spans="1:105" outlineLevel="1" x14ac:dyDescent="0.25">
      <c r="C14" s="2" t="str">
        <f>C6</f>
        <v>SSP0-SPA0</v>
      </c>
      <c r="K14" s="2" t="str">
        <f>K6</f>
        <v>SSP0-SPA2</v>
      </c>
      <c r="S14" s="2" t="str">
        <f>S6</f>
        <v>SSP1-SPA0</v>
      </c>
      <c r="AA14" s="2" t="str">
        <f>AA6</f>
        <v>SSP1-SPA1</v>
      </c>
      <c r="AI14" s="2" t="str">
        <f>AI6</f>
        <v>SSP1-SPA3</v>
      </c>
      <c r="AQ14" s="2" t="str">
        <f>AQ6</f>
        <v>SSP3-SPA0</v>
      </c>
      <c r="AY14" s="2" t="str">
        <f>AY6</f>
        <v>SSP3-SPA3</v>
      </c>
      <c r="BG14" s="2" t="str">
        <f>BG6</f>
        <v>SSP4-SPA0</v>
      </c>
      <c r="BO14" s="2" t="str">
        <f>BO6</f>
        <v>SSP4-SPA1</v>
      </c>
      <c r="BW14" s="2" t="str">
        <f>BW6</f>
        <v>SSP4-SPA3</v>
      </c>
      <c r="CE14" s="2" t="str">
        <f>CE6</f>
        <v>SSP5-SPA0</v>
      </c>
      <c r="CM14" s="2" t="str">
        <f>CM6</f>
        <v>SSP5-SPA4</v>
      </c>
    </row>
    <row r="15" spans="1:105" outlineLevel="1" x14ac:dyDescent="0.25"/>
    <row r="16" spans="1:105" outlineLevel="1" x14ac:dyDescent="0.25"/>
    <row r="17" spans="2:11" outlineLevel="1" x14ac:dyDescent="0.25"/>
    <row r="18" spans="2:11" outlineLevel="1" x14ac:dyDescent="0.25"/>
    <row r="19" spans="2:11" outlineLevel="1" x14ac:dyDescent="0.25"/>
    <row r="20" spans="2:11" outlineLevel="1" x14ac:dyDescent="0.25"/>
    <row r="21" spans="2:11" outlineLevel="1" x14ac:dyDescent="0.25"/>
    <row r="22" spans="2:11" outlineLevel="1" x14ac:dyDescent="0.25"/>
    <row r="23" spans="2:11" outlineLevel="1" x14ac:dyDescent="0.25"/>
    <row r="24" spans="2:11" outlineLevel="1" x14ac:dyDescent="0.25"/>
    <row r="25" spans="2:11" outlineLevel="1" x14ac:dyDescent="0.25"/>
    <row r="28" spans="2:11" x14ac:dyDescent="0.25">
      <c r="B28" s="3" t="s">
        <v>26</v>
      </c>
    </row>
    <row r="29" spans="2:11" outlineLevel="1" x14ac:dyDescent="0.25"/>
    <row r="30" spans="2:11" outlineLevel="1" x14ac:dyDescent="0.25">
      <c r="B30" s="3" t="str">
        <f>B8</f>
        <v>Industrie</v>
      </c>
    </row>
    <row r="31" spans="2:11" outlineLevel="2" collapsed="1" x14ac:dyDescent="0.25">
      <c r="C31" s="13">
        <f t="shared" ref="C31:I31" si="12">C7</f>
        <v>2010</v>
      </c>
      <c r="D31" s="13">
        <f t="shared" si="12"/>
        <v>2023</v>
      </c>
      <c r="E31" s="14">
        <f t="shared" si="12"/>
        <v>2035</v>
      </c>
      <c r="F31" s="14">
        <f t="shared" si="12"/>
        <v>2050</v>
      </c>
      <c r="G31" s="14">
        <f t="shared" si="12"/>
        <v>2060</v>
      </c>
      <c r="H31" s="14">
        <f t="shared" si="12"/>
        <v>2085</v>
      </c>
      <c r="I31" s="14">
        <f t="shared" si="12"/>
        <v>2100</v>
      </c>
      <c r="J31" s="8"/>
      <c r="K31" s="17" t="s">
        <v>49</v>
      </c>
    </row>
    <row r="32" spans="2:11" hidden="1" outlineLevel="3" x14ac:dyDescent="0.25">
      <c r="C32" s="13">
        <f t="shared" ref="C32:I32" si="13">C31</f>
        <v>2010</v>
      </c>
      <c r="D32" s="13">
        <f t="shared" si="13"/>
        <v>2023</v>
      </c>
      <c r="E32" s="14">
        <f t="shared" si="13"/>
        <v>2035</v>
      </c>
      <c r="F32" s="14">
        <f t="shared" si="13"/>
        <v>2050</v>
      </c>
      <c r="G32" s="14">
        <f t="shared" si="13"/>
        <v>2060</v>
      </c>
      <c r="H32" s="14">
        <f t="shared" si="13"/>
        <v>2085</v>
      </c>
      <c r="I32" s="14">
        <f t="shared" si="13"/>
        <v>2100</v>
      </c>
      <c r="J32" s="8"/>
      <c r="K32" s="17" t="s">
        <v>49</v>
      </c>
    </row>
    <row r="33" spans="2:11" outlineLevel="2" x14ac:dyDescent="0.25">
      <c r="B33" s="2" t="s">
        <v>35</v>
      </c>
      <c r="C33" s="10">
        <v>169.04</v>
      </c>
      <c r="D33" s="10">
        <v>136.97</v>
      </c>
      <c r="E33" s="11">
        <v>130.24324037421357</v>
      </c>
      <c r="F33" s="11">
        <v>110.19741765660586</v>
      </c>
      <c r="G33" s="11">
        <v>99.993340979588197</v>
      </c>
      <c r="H33" s="11">
        <v>76.487947058558021</v>
      </c>
      <c r="I33" s="11">
        <v>65.515493183572644</v>
      </c>
      <c r="J33" s="18"/>
      <c r="K33" s="19">
        <f>H33/D33-1</f>
        <v>-0.44157153348501121</v>
      </c>
    </row>
    <row r="34" spans="2:11" outlineLevel="2" x14ac:dyDescent="0.25">
      <c r="B34" s="2" t="s">
        <v>36</v>
      </c>
      <c r="C34" s="10">
        <v>169.04</v>
      </c>
      <c r="D34" s="10">
        <v>136.97</v>
      </c>
      <c r="E34" s="11">
        <v>129.60604781009442</v>
      </c>
      <c r="F34" s="11">
        <v>108.23683265806524</v>
      </c>
      <c r="G34" s="11">
        <v>97.126848729883676</v>
      </c>
      <c r="H34" s="11">
        <v>72.172645292905173</v>
      </c>
      <c r="I34" s="11">
        <v>59.958120524158439</v>
      </c>
      <c r="J34" s="18"/>
      <c r="K34" s="19">
        <f>H34/D34-1</f>
        <v>-0.47307698552306943</v>
      </c>
    </row>
    <row r="35" spans="2:11" outlineLevel="2" x14ac:dyDescent="0.25">
      <c r="B35" s="2" t="s">
        <v>37</v>
      </c>
      <c r="C35" s="10">
        <v>169.04</v>
      </c>
      <c r="D35" s="10">
        <v>136.97</v>
      </c>
      <c r="E35" s="11">
        <v>143.03075763347101</v>
      </c>
      <c r="F35" s="11">
        <v>135.26564651122811</v>
      </c>
      <c r="G35" s="11">
        <v>132.48610360989989</v>
      </c>
      <c r="H35" s="11">
        <v>126.9833410052079</v>
      </c>
      <c r="I35" s="11">
        <v>118.64771125541245</v>
      </c>
      <c r="J35" s="18"/>
      <c r="K35" s="19">
        <f t="shared" ref="K35:K44" si="14">H35/D35-1</f>
        <v>-7.2911287105147826E-2</v>
      </c>
    </row>
    <row r="36" spans="2:11" outlineLevel="2" x14ac:dyDescent="0.25">
      <c r="B36" s="2" t="s">
        <v>38</v>
      </c>
      <c r="C36" s="10">
        <v>169.04</v>
      </c>
      <c r="D36" s="10">
        <v>136.97</v>
      </c>
      <c r="E36" s="11">
        <v>143.14366462180698</v>
      </c>
      <c r="F36" s="11">
        <v>136.20561372014714</v>
      </c>
      <c r="G36" s="11">
        <v>133.5300200797848</v>
      </c>
      <c r="H36" s="11">
        <v>128.00764028268634</v>
      </c>
      <c r="I36" s="11">
        <v>119.66984890748671</v>
      </c>
      <c r="J36" s="18"/>
      <c r="K36" s="19">
        <f t="shared" si="14"/>
        <v>-6.5433012464872986E-2</v>
      </c>
    </row>
    <row r="37" spans="2:11" outlineLevel="2" x14ac:dyDescent="0.25">
      <c r="B37" s="2" t="s">
        <v>39</v>
      </c>
      <c r="C37" s="10">
        <v>169.04</v>
      </c>
      <c r="D37" s="10">
        <v>136.97</v>
      </c>
      <c r="E37" s="11">
        <v>143.30486069156132</v>
      </c>
      <c r="F37" s="11">
        <v>135.91574271272532</v>
      </c>
      <c r="G37" s="11">
        <v>133.37886007591646</v>
      </c>
      <c r="H37" s="11">
        <v>128.4598988940881</v>
      </c>
      <c r="I37" s="11">
        <v>120.3857058157828</v>
      </c>
      <c r="J37" s="18"/>
      <c r="K37" s="19">
        <f t="shared" si="14"/>
        <v>-6.2131131677826579E-2</v>
      </c>
    </row>
    <row r="38" spans="2:11" outlineLevel="2" x14ac:dyDescent="0.25">
      <c r="B38" s="2" t="s">
        <v>40</v>
      </c>
      <c r="C38" s="10">
        <v>169.04</v>
      </c>
      <c r="D38" s="10">
        <v>136.97</v>
      </c>
      <c r="E38" s="11">
        <v>128.82074774558239</v>
      </c>
      <c r="F38" s="11">
        <v>109.20992481847024</v>
      </c>
      <c r="G38" s="11">
        <v>99.051966760015844</v>
      </c>
      <c r="H38" s="11">
        <v>74.218770772324532</v>
      </c>
      <c r="I38" s="11">
        <v>61.817964507717797</v>
      </c>
      <c r="J38" s="18"/>
      <c r="K38" s="19">
        <f t="shared" si="14"/>
        <v>-0.45813849184256017</v>
      </c>
    </row>
    <row r="39" spans="2:11" outlineLevel="2" x14ac:dyDescent="0.25">
      <c r="B39" s="2" t="s">
        <v>41</v>
      </c>
      <c r="C39" s="10">
        <v>169.04</v>
      </c>
      <c r="D39" s="10">
        <v>136.97</v>
      </c>
      <c r="E39" s="11">
        <v>128.93882944337065</v>
      </c>
      <c r="F39" s="11">
        <v>109.46216792489317</v>
      </c>
      <c r="G39" s="11">
        <v>99.374531048793457</v>
      </c>
      <c r="H39" s="11">
        <v>74.644125250758989</v>
      </c>
      <c r="I39" s="11">
        <v>62.264738658504527</v>
      </c>
      <c r="K39" s="19">
        <f t="shared" si="14"/>
        <v>-0.45503303460057687</v>
      </c>
    </row>
    <row r="40" spans="2:11" outlineLevel="2" x14ac:dyDescent="0.25">
      <c r="B40" s="2" t="s">
        <v>42</v>
      </c>
      <c r="C40" s="10">
        <v>169.04</v>
      </c>
      <c r="D40" s="10">
        <v>136.97</v>
      </c>
      <c r="E40" s="11">
        <v>150.43139252120133</v>
      </c>
      <c r="F40" s="11">
        <v>134.93563195415607</v>
      </c>
      <c r="G40" s="11">
        <v>128.18419607408117</v>
      </c>
      <c r="H40" s="11">
        <v>99.969116796822647</v>
      </c>
      <c r="I40" s="11">
        <v>86.394000277395378</v>
      </c>
      <c r="K40" s="19">
        <f t="shared" si="14"/>
        <v>-0.27013859387586592</v>
      </c>
    </row>
    <row r="41" spans="2:11" outlineLevel="2" x14ac:dyDescent="0.25">
      <c r="B41" s="2" t="s">
        <v>43</v>
      </c>
      <c r="C41" s="10">
        <v>169.04</v>
      </c>
      <c r="D41" s="10">
        <v>136.97</v>
      </c>
      <c r="E41" s="11">
        <v>150.58818931016035</v>
      </c>
      <c r="F41" s="11">
        <v>136.08730070066431</v>
      </c>
      <c r="G41" s="11">
        <v>129.45430511241261</v>
      </c>
      <c r="H41" s="11">
        <v>101.18485774434251</v>
      </c>
      <c r="I41" s="11">
        <v>87.632107309396247</v>
      </c>
      <c r="K41" s="19">
        <f t="shared" si="14"/>
        <v>-0.26126262871911721</v>
      </c>
    </row>
    <row r="42" spans="2:11" outlineLevel="2" x14ac:dyDescent="0.25">
      <c r="B42" s="2" t="s">
        <v>44</v>
      </c>
      <c r="C42" s="10">
        <v>169.04</v>
      </c>
      <c r="D42" s="10">
        <v>136.97</v>
      </c>
      <c r="E42" s="11">
        <v>150.86881049562675</v>
      </c>
      <c r="F42" s="11">
        <v>135.91105225345794</v>
      </c>
      <c r="G42" s="11">
        <v>129.47762846361155</v>
      </c>
      <c r="H42" s="11">
        <v>101.6923479060009</v>
      </c>
      <c r="I42" s="11">
        <v>88.266829793370931</v>
      </c>
      <c r="K42" s="19">
        <f t="shared" si="14"/>
        <v>-0.25755750962983937</v>
      </c>
    </row>
    <row r="43" spans="2:11" outlineLevel="2" x14ac:dyDescent="0.25">
      <c r="B43" s="2" t="s">
        <v>45</v>
      </c>
      <c r="C43" s="10">
        <v>169.04</v>
      </c>
      <c r="D43" s="10">
        <v>136.97</v>
      </c>
      <c r="E43" s="11">
        <v>150.25194266514382</v>
      </c>
      <c r="F43" s="11">
        <v>168.63464720073853</v>
      </c>
      <c r="G43" s="11">
        <v>184.33733360384986</v>
      </c>
      <c r="H43" s="11">
        <v>160.12131245495073</v>
      </c>
      <c r="I43" s="11">
        <v>120.29237635050335</v>
      </c>
      <c r="K43" s="19">
        <f t="shared" si="14"/>
        <v>0.16902469485982863</v>
      </c>
    </row>
    <row r="44" spans="2:11" outlineLevel="2" x14ac:dyDescent="0.25">
      <c r="B44" s="2" t="s">
        <v>46</v>
      </c>
      <c r="C44" s="10">
        <v>169.04</v>
      </c>
      <c r="D44" s="10">
        <v>136.97</v>
      </c>
      <c r="E44" s="11">
        <v>150.32073729802079</v>
      </c>
      <c r="F44" s="11">
        <v>168.8448916762982</v>
      </c>
      <c r="G44" s="11">
        <v>184.66497203919343</v>
      </c>
      <c r="H44" s="11">
        <v>160.68536793853616</v>
      </c>
      <c r="I44" s="11">
        <v>120.82082490160951</v>
      </c>
      <c r="K44" s="19">
        <f t="shared" si="14"/>
        <v>0.17314278994331733</v>
      </c>
    </row>
    <row r="45" spans="2:11" outlineLevel="1" x14ac:dyDescent="0.25">
      <c r="C45" s="11"/>
      <c r="D45" s="11"/>
      <c r="E45" s="11"/>
      <c r="F45" s="11"/>
      <c r="G45" s="11"/>
      <c r="H45" s="11"/>
      <c r="I45" s="11"/>
    </row>
    <row r="46" spans="2:11" outlineLevel="1" x14ac:dyDescent="0.25">
      <c r="B46" s="20" t="s">
        <v>29</v>
      </c>
      <c r="C46" s="11"/>
      <c r="D46" s="11"/>
      <c r="E46" s="11"/>
      <c r="F46" s="11"/>
      <c r="G46" s="11"/>
      <c r="H46" s="11"/>
      <c r="I46" s="11"/>
    </row>
    <row r="47" spans="2:11" outlineLevel="2" x14ac:dyDescent="0.25">
      <c r="C47" s="14">
        <v>2010</v>
      </c>
      <c r="D47" s="14">
        <v>2023</v>
      </c>
      <c r="E47" s="14">
        <v>2035</v>
      </c>
      <c r="F47" s="14">
        <v>2050</v>
      </c>
      <c r="G47" s="14">
        <v>2060</v>
      </c>
      <c r="H47" s="14">
        <v>2085</v>
      </c>
      <c r="I47" s="14">
        <v>2100</v>
      </c>
      <c r="J47" s="8"/>
      <c r="K47" s="17" t="s">
        <v>49</v>
      </c>
    </row>
    <row r="48" spans="2:11" outlineLevel="2" x14ac:dyDescent="0.25">
      <c r="B48" s="2" t="s">
        <v>35</v>
      </c>
      <c r="C48" s="11">
        <v>17.974633198763293</v>
      </c>
      <c r="D48" s="11">
        <v>14.782860838498998</v>
      </c>
      <c r="E48" s="11">
        <v>12.674057800819167</v>
      </c>
      <c r="F48" s="11">
        <v>9.3768969093048078</v>
      </c>
      <c r="G48" s="11">
        <v>7.5570574888413766</v>
      </c>
      <c r="H48" s="11">
        <v>4.9781740951976072</v>
      </c>
      <c r="I48" s="11">
        <v>4.0661734255859789</v>
      </c>
      <c r="J48" s="18"/>
      <c r="K48" s="19">
        <f>H48/D48-1</f>
        <v>-0.66324690805226605</v>
      </c>
    </row>
    <row r="49" spans="2:11" outlineLevel="2" x14ac:dyDescent="0.25">
      <c r="B49" s="2" t="s">
        <v>36</v>
      </c>
      <c r="C49" s="11">
        <v>17.974633198763293</v>
      </c>
      <c r="D49" s="11">
        <v>14.782860838498998</v>
      </c>
      <c r="E49" s="11">
        <v>12.675979329523443</v>
      </c>
      <c r="F49" s="11">
        <v>9.8899160933396821</v>
      </c>
      <c r="G49" s="11">
        <v>8.2466218371772655</v>
      </c>
      <c r="H49" s="11">
        <v>5.7275017535132182</v>
      </c>
      <c r="I49" s="11">
        <v>4.7307268809528153</v>
      </c>
      <c r="J49" s="18"/>
      <c r="K49" s="19">
        <f>H49/D49-1</f>
        <v>-0.6125579604593796</v>
      </c>
    </row>
    <row r="50" spans="2:11" outlineLevel="2" x14ac:dyDescent="0.25">
      <c r="B50" s="2" t="s">
        <v>37</v>
      </c>
      <c r="C50" s="11">
        <v>17.974633198763293</v>
      </c>
      <c r="D50" s="11">
        <v>14.782860838498998</v>
      </c>
      <c r="E50" s="11">
        <v>13.967015884863219</v>
      </c>
      <c r="F50" s="11">
        <v>11.789522108756991</v>
      </c>
      <c r="G50" s="11">
        <v>10.453342565901806</v>
      </c>
      <c r="H50" s="11">
        <v>7.5019809881920594</v>
      </c>
      <c r="I50" s="11">
        <v>6.258460270772856</v>
      </c>
      <c r="J50" s="18"/>
      <c r="K50" s="19">
        <f t="shared" ref="K50:K59" si="15">H50/D50-1</f>
        <v>-0.49252170671493745</v>
      </c>
    </row>
    <row r="51" spans="2:11" outlineLevel="2" x14ac:dyDescent="0.25">
      <c r="B51" s="2" t="s">
        <v>38</v>
      </c>
      <c r="C51" s="11">
        <v>17.974633198763293</v>
      </c>
      <c r="D51" s="11">
        <v>14.782860838498998</v>
      </c>
      <c r="E51" s="11">
        <v>13.973673848280862</v>
      </c>
      <c r="F51" s="11">
        <v>13.16250796660313</v>
      </c>
      <c r="G51" s="11">
        <v>11.928183142750811</v>
      </c>
      <c r="H51" s="11">
        <v>8.6884122408860893</v>
      </c>
      <c r="I51" s="11">
        <v>7.3076818635472192</v>
      </c>
      <c r="J51" s="18"/>
      <c r="K51" s="19">
        <f t="shared" si="15"/>
        <v>-0.41226449089888872</v>
      </c>
    </row>
    <row r="52" spans="2:11" outlineLevel="2" x14ac:dyDescent="0.25">
      <c r="B52" s="2" t="s">
        <v>39</v>
      </c>
      <c r="C52" s="11">
        <v>17.974633198763293</v>
      </c>
      <c r="D52" s="11">
        <v>14.782860838498998</v>
      </c>
      <c r="E52" s="11">
        <v>13.992726751513819</v>
      </c>
      <c r="F52" s="11">
        <v>11.848020710344596</v>
      </c>
      <c r="G52" s="11">
        <v>10.529333304298403</v>
      </c>
      <c r="H52" s="11">
        <v>7.6034113086594513</v>
      </c>
      <c r="I52" s="11">
        <v>6.3672716198092392</v>
      </c>
      <c r="J52" s="18"/>
      <c r="K52" s="19">
        <f t="shared" si="15"/>
        <v>-0.4856603608918586</v>
      </c>
    </row>
    <row r="53" spans="2:11" outlineLevel="2" x14ac:dyDescent="0.25">
      <c r="B53" s="2" t="s">
        <v>40</v>
      </c>
      <c r="C53" s="11">
        <v>17.974633198763293</v>
      </c>
      <c r="D53" s="11">
        <v>14.782860838498998</v>
      </c>
      <c r="E53" s="11">
        <v>12.36155051726354</v>
      </c>
      <c r="F53" s="11">
        <v>9.6469450576698534</v>
      </c>
      <c r="G53" s="11">
        <v>8.1289099916725576</v>
      </c>
      <c r="H53" s="11">
        <v>5.5574455142918318</v>
      </c>
      <c r="I53" s="11">
        <v>4.8575621624723073</v>
      </c>
      <c r="J53" s="18"/>
      <c r="K53" s="19">
        <f t="shared" si="15"/>
        <v>-0.62406156866344986</v>
      </c>
    </row>
    <row r="54" spans="2:11" outlineLevel="2" x14ac:dyDescent="0.25">
      <c r="B54" s="2" t="s">
        <v>41</v>
      </c>
      <c r="C54" s="11">
        <v>17.974633198763293</v>
      </c>
      <c r="D54" s="11">
        <v>14.782860838498998</v>
      </c>
      <c r="E54" s="11">
        <v>12.373205921170005</v>
      </c>
      <c r="F54" s="11">
        <v>9.6707905935723275</v>
      </c>
      <c r="G54" s="11">
        <v>8.1582552156533481</v>
      </c>
      <c r="H54" s="11">
        <v>5.5943007965384144</v>
      </c>
      <c r="I54" s="11">
        <v>4.8968275502950309</v>
      </c>
      <c r="K54" s="19">
        <f t="shared" si="15"/>
        <v>-0.62156845974162334</v>
      </c>
    </row>
    <row r="55" spans="2:11" outlineLevel="2" x14ac:dyDescent="0.25">
      <c r="B55" s="2" t="s">
        <v>42</v>
      </c>
      <c r="C55" s="11">
        <v>17.974633198763293</v>
      </c>
      <c r="D55" s="11">
        <v>14.782860838498998</v>
      </c>
      <c r="E55" s="11">
        <v>16.19407349214033</v>
      </c>
      <c r="F55" s="11">
        <v>12.487109342158062</v>
      </c>
      <c r="G55" s="11">
        <v>10.387155135698855</v>
      </c>
      <c r="H55" s="11">
        <v>6.8996688299547646</v>
      </c>
      <c r="I55" s="11">
        <v>5.8903893265965763</v>
      </c>
      <c r="K55" s="19">
        <f t="shared" si="15"/>
        <v>-0.53326565775509704</v>
      </c>
    </row>
    <row r="56" spans="2:11" outlineLevel="2" x14ac:dyDescent="0.25">
      <c r="B56" s="2" t="s">
        <v>43</v>
      </c>
      <c r="C56" s="11">
        <v>17.974633198763293</v>
      </c>
      <c r="D56" s="11">
        <v>14.782860838498998</v>
      </c>
      <c r="E56" s="11">
        <v>16.18172552444809</v>
      </c>
      <c r="F56" s="11">
        <v>14.045176828082997</v>
      </c>
      <c r="G56" s="11">
        <v>11.993532517422599</v>
      </c>
      <c r="H56" s="11">
        <v>8.1305296547680399</v>
      </c>
      <c r="I56" s="11">
        <v>7.0519415313144851</v>
      </c>
      <c r="K56" s="19">
        <f t="shared" si="15"/>
        <v>-0.45000296332400658</v>
      </c>
    </row>
    <row r="57" spans="2:11" outlineLevel="2" x14ac:dyDescent="0.25">
      <c r="B57" s="2" t="s">
        <v>44</v>
      </c>
      <c r="C57" s="11">
        <v>17.974633198763293</v>
      </c>
      <c r="D57" s="11">
        <v>14.782860838498998</v>
      </c>
      <c r="E57" s="11">
        <v>16.240206218877326</v>
      </c>
      <c r="F57" s="11">
        <v>12.579176597276417</v>
      </c>
      <c r="G57" s="11">
        <v>10.497844142965587</v>
      </c>
      <c r="H57" s="11">
        <v>7.025970511016757</v>
      </c>
      <c r="I57" s="11">
        <v>6.0234322201321913</v>
      </c>
      <c r="K57" s="19">
        <f t="shared" si="15"/>
        <v>-0.52472186623586248</v>
      </c>
    </row>
    <row r="58" spans="2:11" outlineLevel="2" x14ac:dyDescent="0.25">
      <c r="B58" s="2" t="s">
        <v>45</v>
      </c>
      <c r="C58" s="11">
        <v>17.974633198763293</v>
      </c>
      <c r="D58" s="11">
        <v>14.782860838498998</v>
      </c>
      <c r="E58" s="11">
        <v>15.323326104691155</v>
      </c>
      <c r="F58" s="11">
        <v>16.819347751594364</v>
      </c>
      <c r="G58" s="11">
        <v>17.908524124741085</v>
      </c>
      <c r="H58" s="11">
        <v>16.141442192542328</v>
      </c>
      <c r="I58" s="11">
        <v>10.45849312277115</v>
      </c>
      <c r="K58" s="19">
        <f t="shared" si="15"/>
        <v>9.190246521871992E-2</v>
      </c>
    </row>
    <row r="59" spans="2:11" outlineLevel="2" x14ac:dyDescent="0.25">
      <c r="B59" s="2" t="s">
        <v>46</v>
      </c>
      <c r="C59" s="11">
        <v>17.974633198763293</v>
      </c>
      <c r="D59" s="11">
        <v>14.782860838498998</v>
      </c>
      <c r="E59" s="11">
        <v>15.320827374777817</v>
      </c>
      <c r="F59" s="11">
        <v>16.826946043532217</v>
      </c>
      <c r="G59" s="11">
        <v>17.923540219718898</v>
      </c>
      <c r="H59" s="11">
        <v>16.236115522336334</v>
      </c>
      <c r="I59" s="11">
        <v>10.52886184901822</v>
      </c>
      <c r="K59" s="19">
        <f t="shared" si="15"/>
        <v>9.8306728292579582E-2</v>
      </c>
    </row>
    <row r="60" spans="2:11" outlineLevel="1" x14ac:dyDescent="0.25">
      <c r="C60" s="11"/>
      <c r="D60" s="11"/>
      <c r="E60" s="11"/>
      <c r="F60" s="11"/>
      <c r="G60" s="11"/>
      <c r="H60" s="11"/>
      <c r="I60" s="11"/>
    </row>
    <row r="61" spans="2:11" outlineLevel="1" x14ac:dyDescent="0.25">
      <c r="B61" s="20" t="s">
        <v>30</v>
      </c>
      <c r="C61" s="11"/>
      <c r="D61" s="11"/>
      <c r="E61" s="11"/>
      <c r="F61" s="11"/>
      <c r="G61" s="11"/>
      <c r="H61" s="11"/>
      <c r="I61" s="11"/>
    </row>
    <row r="62" spans="2:11" outlineLevel="2" x14ac:dyDescent="0.25">
      <c r="C62" s="14">
        <v>2010</v>
      </c>
      <c r="D62" s="14">
        <v>2023</v>
      </c>
      <c r="E62" s="14">
        <v>2035</v>
      </c>
      <c r="F62" s="14">
        <v>2050</v>
      </c>
      <c r="G62" s="14">
        <v>2060</v>
      </c>
      <c r="H62" s="14">
        <v>2085</v>
      </c>
      <c r="I62" s="14">
        <v>2100</v>
      </c>
      <c r="J62" s="8"/>
      <c r="K62" s="17" t="s">
        <v>49</v>
      </c>
    </row>
    <row r="63" spans="2:11" outlineLevel="2" x14ac:dyDescent="0.25">
      <c r="B63" s="2" t="s">
        <v>35</v>
      </c>
      <c r="C63" s="11">
        <v>60.199157369398598</v>
      </c>
      <c r="D63" s="11">
        <v>53.580180357938893</v>
      </c>
      <c r="E63" s="11">
        <v>54.620531324746665</v>
      </c>
      <c r="F63" s="11">
        <v>48.278503419716408</v>
      </c>
      <c r="G63" s="11">
        <v>45.076902601956206</v>
      </c>
      <c r="H63" s="11">
        <v>35.530284565269326</v>
      </c>
      <c r="I63" s="11">
        <v>30.870853684062581</v>
      </c>
      <c r="J63" s="18"/>
      <c r="K63" s="19">
        <f>H63/D63-1</f>
        <v>-0.33687635375783387</v>
      </c>
    </row>
    <row r="64" spans="2:11" outlineLevel="2" x14ac:dyDescent="0.25">
      <c r="B64" s="2" t="s">
        <v>36</v>
      </c>
      <c r="C64" s="11">
        <v>60.199157369398598</v>
      </c>
      <c r="D64" s="11">
        <v>53.5801803579389</v>
      </c>
      <c r="E64" s="11">
        <v>53.892153978502428</v>
      </c>
      <c r="F64" s="11">
        <v>45.893065890001182</v>
      </c>
      <c r="G64" s="11">
        <v>41.712888705376713</v>
      </c>
      <c r="H64" s="11">
        <v>30.679712155893352</v>
      </c>
      <c r="I64" s="11">
        <v>25.034514361355754</v>
      </c>
      <c r="J64" s="18"/>
      <c r="K64" s="19">
        <f>H64/D64-1</f>
        <v>-0.42740558260648742</v>
      </c>
    </row>
    <row r="65" spans="2:11" outlineLevel="2" x14ac:dyDescent="0.25">
      <c r="B65" s="2" t="s">
        <v>37</v>
      </c>
      <c r="C65" s="11">
        <v>60.199157369398598</v>
      </c>
      <c r="D65" s="11">
        <v>53.580180357938893</v>
      </c>
      <c r="E65" s="11">
        <v>59.773606802043609</v>
      </c>
      <c r="F65" s="11">
        <v>61.158091674902046</v>
      </c>
      <c r="G65" s="11">
        <v>63.031371269862852</v>
      </c>
      <c r="H65" s="11">
        <v>65.602214318577182</v>
      </c>
      <c r="I65" s="11">
        <v>62.152447482557122</v>
      </c>
      <c r="J65" s="18"/>
      <c r="K65" s="19">
        <f t="shared" ref="K65:K74" si="16">H65/D65-1</f>
        <v>0.22437464525736717</v>
      </c>
    </row>
    <row r="66" spans="2:11" outlineLevel="2" x14ac:dyDescent="0.25">
      <c r="B66" s="2" t="s">
        <v>38</v>
      </c>
      <c r="C66" s="11">
        <v>60.199157369398598</v>
      </c>
      <c r="D66" s="11">
        <v>53.580180357938893</v>
      </c>
      <c r="E66" s="11">
        <v>59.821937506843334</v>
      </c>
      <c r="F66" s="11">
        <v>61.280437539518026</v>
      </c>
      <c r="G66" s="11">
        <v>63.207126815793202</v>
      </c>
      <c r="H66" s="11">
        <v>65.91167480096756</v>
      </c>
      <c r="I66" s="11">
        <v>62.518628058199127</v>
      </c>
      <c r="J66" s="18"/>
      <c r="K66" s="19">
        <f t="shared" si="16"/>
        <v>0.2301502973795333</v>
      </c>
    </row>
    <row r="67" spans="2:11" outlineLevel="2" x14ac:dyDescent="0.25">
      <c r="B67" s="2" t="s">
        <v>39</v>
      </c>
      <c r="C67" s="11">
        <v>60.199157369398598</v>
      </c>
      <c r="D67" s="11">
        <v>53.580180357938893</v>
      </c>
      <c r="E67" s="11">
        <v>59.877066898098953</v>
      </c>
      <c r="F67" s="11">
        <v>61.420234494722443</v>
      </c>
      <c r="G67" s="11">
        <v>63.408182405329597</v>
      </c>
      <c r="H67" s="11">
        <v>66.266652663123892</v>
      </c>
      <c r="I67" s="11">
        <v>62.939291292591307</v>
      </c>
      <c r="J67" s="18"/>
      <c r="K67" s="19">
        <f t="shared" si="16"/>
        <v>0.23677546847423536</v>
      </c>
    </row>
    <row r="68" spans="2:11" outlineLevel="2" x14ac:dyDescent="0.25">
      <c r="B68" s="2" t="s">
        <v>40</v>
      </c>
      <c r="C68" s="11">
        <v>60.199157369398598</v>
      </c>
      <c r="D68" s="11">
        <v>53.580180357938893</v>
      </c>
      <c r="E68" s="11">
        <v>53.815735599179206</v>
      </c>
      <c r="F68" s="11">
        <v>46.609697793107387</v>
      </c>
      <c r="G68" s="11">
        <v>42.810753620486054</v>
      </c>
      <c r="H68" s="11">
        <v>30.092809724841459</v>
      </c>
      <c r="I68" s="11">
        <v>23.902727482515036</v>
      </c>
      <c r="J68" s="18"/>
      <c r="K68" s="19">
        <f t="shared" si="16"/>
        <v>-0.43835930517948218</v>
      </c>
    </row>
    <row r="69" spans="2:11" outlineLevel="2" x14ac:dyDescent="0.25">
      <c r="B69" s="2" t="s">
        <v>41</v>
      </c>
      <c r="C69" s="11">
        <v>60.199157369398598</v>
      </c>
      <c r="D69" s="11">
        <v>53.580180357938893</v>
      </c>
      <c r="E69" s="11">
        <v>53.860033298716608</v>
      </c>
      <c r="F69" s="11">
        <v>46.705363030733125</v>
      </c>
      <c r="G69" s="11">
        <v>42.933751712761008</v>
      </c>
      <c r="H69" s="11">
        <v>30.239616279775095</v>
      </c>
      <c r="I69" s="11">
        <v>24.048581543629883</v>
      </c>
      <c r="K69" s="19">
        <f t="shared" si="16"/>
        <v>-0.43561936376919008</v>
      </c>
    </row>
    <row r="70" spans="2:11" outlineLevel="2" x14ac:dyDescent="0.25">
      <c r="B70" s="2" t="s">
        <v>42</v>
      </c>
      <c r="C70" s="11">
        <v>60.199157369398598</v>
      </c>
      <c r="D70" s="11">
        <v>53.580180357938893</v>
      </c>
      <c r="E70" s="11">
        <v>60.646604715768639</v>
      </c>
      <c r="F70" s="11">
        <v>61.131669668234707</v>
      </c>
      <c r="G70" s="11">
        <v>62.423460965033321</v>
      </c>
      <c r="H70" s="11">
        <v>51.329751197488093</v>
      </c>
      <c r="I70" s="11">
        <v>43.68795944763081</v>
      </c>
      <c r="K70" s="19">
        <f t="shared" si="16"/>
        <v>-4.2001149406682758E-2</v>
      </c>
    </row>
    <row r="71" spans="2:11" outlineLevel="2" x14ac:dyDescent="0.25">
      <c r="B71" s="2" t="s">
        <v>43</v>
      </c>
      <c r="C71" s="11">
        <v>60.199157369398598</v>
      </c>
      <c r="D71" s="11">
        <v>53.580180357938893</v>
      </c>
      <c r="E71" s="11">
        <v>60.721474084593481</v>
      </c>
      <c r="F71" s="11">
        <v>61.317966313503781</v>
      </c>
      <c r="G71" s="11">
        <v>62.688180497563529</v>
      </c>
      <c r="H71" s="11">
        <v>51.696532728734255</v>
      </c>
      <c r="I71" s="11">
        <v>44.077078663328791</v>
      </c>
      <c r="K71" s="19">
        <f t="shared" si="16"/>
        <v>-3.515567914518114E-2</v>
      </c>
    </row>
    <row r="72" spans="2:11" outlineLevel="2" x14ac:dyDescent="0.25">
      <c r="B72" s="2" t="s">
        <v>44</v>
      </c>
      <c r="C72" s="11">
        <v>60.199157369398598</v>
      </c>
      <c r="D72" s="11">
        <v>53.580180357938893</v>
      </c>
      <c r="E72" s="11">
        <v>60.806778999503734</v>
      </c>
      <c r="F72" s="11">
        <v>61.530792985903318</v>
      </c>
      <c r="G72" s="11">
        <v>62.991131945052594</v>
      </c>
      <c r="H72" s="11">
        <v>52.118004171708812</v>
      </c>
      <c r="I72" s="11">
        <v>44.525220279829057</v>
      </c>
      <c r="K72" s="19">
        <f t="shared" si="16"/>
        <v>-2.7289497281683395E-2</v>
      </c>
    </row>
    <row r="73" spans="2:11" outlineLevel="2" x14ac:dyDescent="0.25">
      <c r="B73" s="2" t="s">
        <v>45</v>
      </c>
      <c r="C73" s="11">
        <v>60.199157369398598</v>
      </c>
      <c r="D73" s="11">
        <v>53.580180357938893</v>
      </c>
      <c r="E73" s="11">
        <v>60.184989689245079</v>
      </c>
      <c r="F73" s="11">
        <v>70.681914307897458</v>
      </c>
      <c r="G73" s="11">
        <v>79.257126387919826</v>
      </c>
      <c r="H73" s="11">
        <v>70.862492396828074</v>
      </c>
      <c r="I73" s="11">
        <v>53.217991772528592</v>
      </c>
      <c r="K73" s="19">
        <f t="shared" si="16"/>
        <v>0.3225504640603265</v>
      </c>
    </row>
    <row r="74" spans="2:11" outlineLevel="2" x14ac:dyDescent="0.25">
      <c r="B74" s="2" t="s">
        <v>46</v>
      </c>
      <c r="C74" s="11">
        <v>60.199157369398598</v>
      </c>
      <c r="D74" s="11">
        <v>53.580180357938893</v>
      </c>
      <c r="E74" s="11">
        <v>60.213809327599492</v>
      </c>
      <c r="F74" s="11">
        <v>70.766711424362597</v>
      </c>
      <c r="G74" s="11">
        <v>79.390796921524696</v>
      </c>
      <c r="H74" s="11">
        <v>71.06799206110918</v>
      </c>
      <c r="I74" s="11">
        <v>53.411528896814609</v>
      </c>
      <c r="K74" s="19">
        <f t="shared" si="16"/>
        <v>0.32638583122236819</v>
      </c>
    </row>
    <row r="75" spans="2:11" outlineLevel="1" x14ac:dyDescent="0.25">
      <c r="C75" s="11"/>
      <c r="D75" s="11"/>
      <c r="E75" s="11"/>
      <c r="F75" s="11"/>
      <c r="G75" s="11"/>
      <c r="H75" s="11"/>
      <c r="I75" s="11"/>
    </row>
    <row r="76" spans="2:11" outlineLevel="1" x14ac:dyDescent="0.25">
      <c r="B76" s="20" t="s">
        <v>28</v>
      </c>
      <c r="C76" s="11"/>
      <c r="D76" s="11"/>
      <c r="E76" s="11"/>
      <c r="F76" s="11"/>
      <c r="G76" s="11"/>
      <c r="H76" s="11"/>
      <c r="I76" s="11"/>
    </row>
    <row r="77" spans="2:11" outlineLevel="2" x14ac:dyDescent="0.25">
      <c r="C77" s="14">
        <v>2010</v>
      </c>
      <c r="D77" s="14">
        <v>2023</v>
      </c>
      <c r="E77" s="14">
        <v>2035</v>
      </c>
      <c r="F77" s="14">
        <v>2050</v>
      </c>
      <c r="G77" s="14">
        <v>2060</v>
      </c>
      <c r="H77" s="14">
        <v>2085</v>
      </c>
      <c r="I77" s="14">
        <v>2100</v>
      </c>
      <c r="J77" s="8"/>
      <c r="K77" s="17" t="s">
        <v>49</v>
      </c>
    </row>
    <row r="78" spans="2:11" outlineLevel="2" x14ac:dyDescent="0.25">
      <c r="B78" s="2" t="s">
        <v>35</v>
      </c>
      <c r="C78" s="11">
        <v>75.431211809936769</v>
      </c>
      <c r="D78" s="11">
        <v>57.488865716173137</v>
      </c>
      <c r="E78" s="11">
        <v>48.936502416488011</v>
      </c>
      <c r="F78" s="11">
        <v>40.641253360806196</v>
      </c>
      <c r="G78" s="11">
        <v>36.686543006916025</v>
      </c>
      <c r="H78" s="11">
        <v>27.860784220474567</v>
      </c>
      <c r="I78" s="11">
        <v>23.610822499330933</v>
      </c>
      <c r="J78" s="18"/>
      <c r="K78" s="19">
        <f>H78/D78-1</f>
        <v>-0.51537077878653303</v>
      </c>
    </row>
    <row r="79" spans="2:11" outlineLevel="2" x14ac:dyDescent="0.25">
      <c r="B79" s="2" t="s">
        <v>36</v>
      </c>
      <c r="C79" s="11">
        <v>75.431211809936769</v>
      </c>
      <c r="D79" s="11">
        <v>57.48886571617313</v>
      </c>
      <c r="E79" s="11">
        <v>49.031016128252119</v>
      </c>
      <c r="F79" s="11">
        <v>40.842634099142401</v>
      </c>
      <c r="G79" s="11">
        <v>36.888373972033648</v>
      </c>
      <c r="H79" s="11">
        <v>28.063125380121679</v>
      </c>
      <c r="I79" s="11">
        <v>23.617231006158381</v>
      </c>
      <c r="J79" s="18"/>
      <c r="K79" s="19">
        <f>H79/D79-1</f>
        <v>-0.51185112055138737</v>
      </c>
    </row>
    <row r="80" spans="2:11" outlineLevel="2" x14ac:dyDescent="0.25">
      <c r="B80" s="2" t="s">
        <v>37</v>
      </c>
      <c r="C80" s="11">
        <v>75.431211809936769</v>
      </c>
      <c r="D80" s="11">
        <v>57.488865716173137</v>
      </c>
      <c r="E80" s="11">
        <v>54.35522573457839</v>
      </c>
      <c r="F80" s="11">
        <v>48.563116231775055</v>
      </c>
      <c r="G80" s="11">
        <v>46.023579169420472</v>
      </c>
      <c r="H80" s="11">
        <v>42.810442701120046</v>
      </c>
      <c r="I80" s="11">
        <v>40.216886498858507</v>
      </c>
      <c r="J80" s="18"/>
      <c r="K80" s="19">
        <f t="shared" ref="K80:K89" si="17">H80/D80-1</f>
        <v>-0.2553263633261017</v>
      </c>
    </row>
    <row r="81" spans="2:11" outlineLevel="2" x14ac:dyDescent="0.25">
      <c r="B81" s="2" t="s">
        <v>38</v>
      </c>
      <c r="C81" s="11">
        <v>75.431211809936769</v>
      </c>
      <c r="D81" s="11">
        <v>57.488865716173137</v>
      </c>
      <c r="E81" s="11">
        <v>54.412617286592358</v>
      </c>
      <c r="F81" s="11">
        <v>48.688815620358142</v>
      </c>
      <c r="G81" s="11">
        <v>46.1882467389322</v>
      </c>
      <c r="H81" s="11">
        <v>43.07524831253496</v>
      </c>
      <c r="I81" s="11">
        <v>40.533481587178819</v>
      </c>
      <c r="J81" s="18"/>
      <c r="K81" s="19">
        <f t="shared" si="17"/>
        <v>-0.25072015640035916</v>
      </c>
    </row>
    <row r="82" spans="2:11" outlineLevel="2" x14ac:dyDescent="0.25">
      <c r="B82" s="2" t="s">
        <v>39</v>
      </c>
      <c r="C82" s="11">
        <v>75.431211809936769</v>
      </c>
      <c r="D82" s="11">
        <v>57.488865716173137</v>
      </c>
      <c r="E82" s="11">
        <v>54.48189514646031</v>
      </c>
      <c r="F82" s="11">
        <v>48.850496148748945</v>
      </c>
      <c r="G82" s="11">
        <v>46.407920365170881</v>
      </c>
      <c r="H82" s="11">
        <v>43.439826257031939</v>
      </c>
      <c r="I82" s="11">
        <v>40.967236115577506</v>
      </c>
      <c r="J82" s="18"/>
      <c r="K82" s="19">
        <f t="shared" si="17"/>
        <v>-0.24437844240139239</v>
      </c>
    </row>
    <row r="83" spans="2:11" outlineLevel="2" x14ac:dyDescent="0.25">
      <c r="B83" s="2" t="s">
        <v>40</v>
      </c>
      <c r="C83" s="11">
        <v>75.431211809936769</v>
      </c>
      <c r="D83" s="11">
        <v>57.488865716173137</v>
      </c>
      <c r="E83" s="11">
        <v>49.537738529572252</v>
      </c>
      <c r="F83" s="11">
        <v>41.835972333411718</v>
      </c>
      <c r="G83" s="11">
        <v>38.152503055735266</v>
      </c>
      <c r="H83" s="11">
        <v>30.871061735095076</v>
      </c>
      <c r="I83" s="11">
        <v>26.085469792115521</v>
      </c>
      <c r="J83" s="18"/>
      <c r="K83" s="19">
        <f t="shared" si="17"/>
        <v>-0.46300798684204636</v>
      </c>
    </row>
    <row r="84" spans="2:11" outlineLevel="2" x14ac:dyDescent="0.25">
      <c r="B84" s="2" t="s">
        <v>41</v>
      </c>
      <c r="C84" s="11">
        <v>75.431211809936769</v>
      </c>
      <c r="D84" s="11">
        <v>57.488865716173137</v>
      </c>
      <c r="E84" s="11">
        <v>49.592002611019723</v>
      </c>
      <c r="F84" s="11">
        <v>41.952003971434266</v>
      </c>
      <c r="G84" s="11">
        <v>38.301751264620783</v>
      </c>
      <c r="H84" s="11">
        <v>31.084943442894151</v>
      </c>
      <c r="I84" s="11">
        <v>26.315626715261864</v>
      </c>
      <c r="K84" s="19">
        <f t="shared" si="17"/>
        <v>-0.45928758454962637</v>
      </c>
    </row>
    <row r="85" spans="2:11" outlineLevel="2" x14ac:dyDescent="0.25">
      <c r="B85" s="2" t="s">
        <v>42</v>
      </c>
      <c r="C85" s="11">
        <v>75.431211809936769</v>
      </c>
      <c r="D85" s="11">
        <v>57.488865716173137</v>
      </c>
      <c r="E85" s="11">
        <v>55.307343935588406</v>
      </c>
      <c r="F85" s="11">
        <v>45.710974580781702</v>
      </c>
      <c r="G85" s="11">
        <v>41.338353350589564</v>
      </c>
      <c r="H85" s="11">
        <v>31.32996581827863</v>
      </c>
      <c r="I85" s="11">
        <v>27.53412607556864</v>
      </c>
      <c r="K85" s="19">
        <f t="shared" si="17"/>
        <v>-0.45502550053853852</v>
      </c>
    </row>
    <row r="86" spans="2:11" outlineLevel="2" x14ac:dyDescent="0.25">
      <c r="B86" s="2" t="s">
        <v>43</v>
      </c>
      <c r="C86" s="11">
        <v>75.431211809936769</v>
      </c>
      <c r="D86" s="11">
        <v>57.488865716173137</v>
      </c>
      <c r="E86" s="11">
        <v>55.395973108799815</v>
      </c>
      <c r="F86" s="11">
        <v>45.893955719964396</v>
      </c>
      <c r="G86" s="11">
        <v>41.568454371923352</v>
      </c>
      <c r="H86" s="11">
        <v>31.635919844354682</v>
      </c>
      <c r="I86" s="11">
        <v>27.878652052204622</v>
      </c>
      <c r="K86" s="19">
        <f t="shared" si="17"/>
        <v>-0.44970353040980837</v>
      </c>
    </row>
    <row r="87" spans="2:11" outlineLevel="2" x14ac:dyDescent="0.25">
      <c r="B87" s="2" t="s">
        <v>44</v>
      </c>
      <c r="C87" s="11">
        <v>75.431211809936769</v>
      </c>
      <c r="D87" s="11">
        <v>57.488865716173137</v>
      </c>
      <c r="E87" s="11">
        <v>55.504722370405048</v>
      </c>
      <c r="F87" s="11">
        <v>46.123155335121929</v>
      </c>
      <c r="G87" s="11">
        <v>41.862632805537267</v>
      </c>
      <c r="H87" s="11">
        <v>32.023171306494106</v>
      </c>
      <c r="I87" s="11">
        <v>28.307978464597596</v>
      </c>
      <c r="K87" s="19">
        <f t="shared" si="17"/>
        <v>-0.44296741799368744</v>
      </c>
    </row>
    <row r="88" spans="2:11" outlineLevel="2" x14ac:dyDescent="0.25">
      <c r="B88" s="2" t="s">
        <v>45</v>
      </c>
      <c r="C88" s="11">
        <v>75.431211809936769</v>
      </c>
      <c r="D88" s="11">
        <v>57.488865716173137</v>
      </c>
      <c r="E88" s="11">
        <v>58.226397511219204</v>
      </c>
      <c r="F88" s="11">
        <v>61.580994044298109</v>
      </c>
      <c r="G88" s="11">
        <v>65.361962702980222</v>
      </c>
      <c r="H88" s="11">
        <v>53.421730818485152</v>
      </c>
      <c r="I88" s="11">
        <v>43.842221708376677</v>
      </c>
      <c r="K88" s="19">
        <f t="shared" si="17"/>
        <v>-7.0746480157874991E-2</v>
      </c>
    </row>
    <row r="89" spans="2:11" outlineLevel="2" x14ac:dyDescent="0.25">
      <c r="B89" s="2" t="s">
        <v>46</v>
      </c>
      <c r="C89" s="11">
        <v>75.431211809936769</v>
      </c>
      <c r="D89" s="11">
        <v>57.488865716173137</v>
      </c>
      <c r="E89" s="11">
        <v>58.2629992691162</v>
      </c>
      <c r="F89" s="11">
        <v>61.681436590456492</v>
      </c>
      <c r="G89" s="11">
        <v>65.51369615456818</v>
      </c>
      <c r="H89" s="11">
        <v>53.643381025826912</v>
      </c>
      <c r="I89" s="11">
        <v>44.072487354687496</v>
      </c>
      <c r="K89" s="19">
        <f t="shared" si="17"/>
        <v>-6.689094735894896E-2</v>
      </c>
    </row>
    <row r="90" spans="2:11" outlineLevel="1" x14ac:dyDescent="0.25">
      <c r="C90" s="11"/>
      <c r="D90" s="11"/>
      <c r="E90" s="11"/>
      <c r="F90" s="11"/>
      <c r="G90" s="11"/>
      <c r="H90" s="11"/>
      <c r="I90" s="11"/>
    </row>
    <row r="91" spans="2:11" outlineLevel="1" x14ac:dyDescent="0.25">
      <c r="B91" s="3" t="str">
        <f>B9</f>
        <v>Gebäude</v>
      </c>
      <c r="C91" s="11"/>
      <c r="D91" s="11"/>
      <c r="E91" s="11"/>
      <c r="F91" s="11"/>
      <c r="G91" s="11"/>
      <c r="H91" s="11"/>
      <c r="I91" s="11"/>
    </row>
    <row r="92" spans="2:11" outlineLevel="2" x14ac:dyDescent="0.25">
      <c r="C92" s="13">
        <v>2010</v>
      </c>
      <c r="D92" s="13">
        <v>2023</v>
      </c>
      <c r="E92" s="14">
        <v>2035</v>
      </c>
      <c r="F92" s="14">
        <v>2050</v>
      </c>
      <c r="G92" s="14">
        <v>2060</v>
      </c>
      <c r="H92" s="14">
        <v>2085</v>
      </c>
      <c r="I92" s="14">
        <v>2100</v>
      </c>
      <c r="J92" s="8"/>
      <c r="K92" s="17" t="s">
        <v>49</v>
      </c>
    </row>
    <row r="93" spans="2:11" outlineLevel="2" x14ac:dyDescent="0.25">
      <c r="B93" s="2" t="s">
        <v>35</v>
      </c>
      <c r="C93" s="10">
        <v>427.35</v>
      </c>
      <c r="D93" s="10">
        <v>340.78</v>
      </c>
      <c r="E93" s="11">
        <v>274.91906322823291</v>
      </c>
      <c r="F93" s="11">
        <v>216.53422752388445</v>
      </c>
      <c r="G93" s="11">
        <v>186.58119185194431</v>
      </c>
      <c r="H93" s="11">
        <v>151.28421940737928</v>
      </c>
      <c r="I93" s="11">
        <v>129.20280729788587</v>
      </c>
      <c r="J93" s="18"/>
      <c r="K93" s="19">
        <f>H93/D93-1</f>
        <v>-0.55606485296267594</v>
      </c>
    </row>
    <row r="94" spans="2:11" outlineLevel="2" x14ac:dyDescent="0.25">
      <c r="B94" s="2" t="s">
        <v>36</v>
      </c>
      <c r="C94" s="10">
        <v>427.35</v>
      </c>
      <c r="D94" s="10">
        <v>340.78</v>
      </c>
      <c r="E94" s="11">
        <v>247.1276115059957</v>
      </c>
      <c r="F94" s="11">
        <v>194.76988623039529</v>
      </c>
      <c r="G94" s="11">
        <v>167.50471138767514</v>
      </c>
      <c r="H94" s="11">
        <v>137.14924658431326</v>
      </c>
      <c r="I94" s="11">
        <v>117.92992933495533</v>
      </c>
      <c r="J94" s="18"/>
      <c r="K94" s="19">
        <f>H94/D94-1</f>
        <v>-0.59754314635743511</v>
      </c>
    </row>
    <row r="95" spans="2:11" outlineLevel="2" x14ac:dyDescent="0.25">
      <c r="B95" s="2" t="s">
        <v>37</v>
      </c>
      <c r="C95" s="10">
        <v>427.35</v>
      </c>
      <c r="D95" s="10">
        <v>340.78</v>
      </c>
      <c r="E95" s="11">
        <v>283.6666922120092</v>
      </c>
      <c r="F95" s="11">
        <v>254.25073445690009</v>
      </c>
      <c r="G95" s="11">
        <v>237.9864567985895</v>
      </c>
      <c r="H95" s="11">
        <v>210.74126241806107</v>
      </c>
      <c r="I95" s="11">
        <v>195.5324217089055</v>
      </c>
      <c r="J95" s="18"/>
      <c r="K95" s="19">
        <f t="shared" ref="K95:K104" si="18">H95/D95-1</f>
        <v>-0.38159145953969986</v>
      </c>
    </row>
    <row r="96" spans="2:11" outlineLevel="2" x14ac:dyDescent="0.25">
      <c r="B96" s="2" t="s">
        <v>38</v>
      </c>
      <c r="C96" s="10">
        <v>427.35</v>
      </c>
      <c r="D96" s="10">
        <v>340.78</v>
      </c>
      <c r="E96" s="11">
        <v>244.03502680841112</v>
      </c>
      <c r="F96" s="11">
        <v>221.29339654275392</v>
      </c>
      <c r="G96" s="11">
        <v>206.5420303434959</v>
      </c>
      <c r="H96" s="11">
        <v>188.43173805827573</v>
      </c>
      <c r="I96" s="11">
        <v>181.54869984927055</v>
      </c>
      <c r="J96" s="18"/>
      <c r="K96" s="19">
        <f t="shared" si="18"/>
        <v>-0.44705752081027128</v>
      </c>
    </row>
    <row r="97" spans="2:11" outlineLevel="2" x14ac:dyDescent="0.25">
      <c r="B97" s="2" t="s">
        <v>39</v>
      </c>
      <c r="C97" s="10">
        <v>427.35</v>
      </c>
      <c r="D97" s="10">
        <v>340.78</v>
      </c>
      <c r="E97" s="11">
        <v>299.65765189469715</v>
      </c>
      <c r="F97" s="11">
        <v>270.12950422789316</v>
      </c>
      <c r="G97" s="11">
        <v>254.27584563599007</v>
      </c>
      <c r="H97" s="11">
        <v>227.37742964283342</v>
      </c>
      <c r="I97" s="11">
        <v>211.9744234691826</v>
      </c>
      <c r="J97" s="18"/>
      <c r="K97" s="19">
        <f t="shared" si="18"/>
        <v>-0.33277354996527542</v>
      </c>
    </row>
    <row r="98" spans="2:11" outlineLevel="2" x14ac:dyDescent="0.25">
      <c r="B98" s="2" t="s">
        <v>40</v>
      </c>
      <c r="C98" s="10">
        <v>427.35</v>
      </c>
      <c r="D98" s="10">
        <v>340.78</v>
      </c>
      <c r="E98" s="11">
        <v>325.01285124583427</v>
      </c>
      <c r="F98" s="11">
        <v>283.7848918357767</v>
      </c>
      <c r="G98" s="11">
        <v>258.83050977806266</v>
      </c>
      <c r="H98" s="11">
        <v>218.99062103566382</v>
      </c>
      <c r="I98" s="11">
        <v>197.70800287223517</v>
      </c>
      <c r="J98" s="18"/>
      <c r="K98" s="19">
        <f t="shared" si="18"/>
        <v>-0.35738417443610593</v>
      </c>
    </row>
    <row r="99" spans="2:11" outlineLevel="2" x14ac:dyDescent="0.25">
      <c r="B99" s="2" t="s">
        <v>41</v>
      </c>
      <c r="C99" s="10">
        <v>427.35</v>
      </c>
      <c r="D99" s="10">
        <v>340.78</v>
      </c>
      <c r="E99" s="11">
        <v>341.89945984616224</v>
      </c>
      <c r="F99" s="11">
        <v>305.3534858273735</v>
      </c>
      <c r="G99" s="11">
        <v>281.97796995847693</v>
      </c>
      <c r="H99" s="11">
        <v>245.77852407500382</v>
      </c>
      <c r="I99" s="11">
        <v>218.30340835634382</v>
      </c>
      <c r="K99" s="19">
        <f t="shared" si="18"/>
        <v>-0.27877655943716229</v>
      </c>
    </row>
    <row r="100" spans="2:11" outlineLevel="2" x14ac:dyDescent="0.25">
      <c r="B100" s="2" t="s">
        <v>42</v>
      </c>
      <c r="C100" s="10">
        <v>427.35</v>
      </c>
      <c r="D100" s="10">
        <v>340.78</v>
      </c>
      <c r="E100" s="11">
        <v>333.15778920803365</v>
      </c>
      <c r="F100" s="11">
        <v>314.10145612320161</v>
      </c>
      <c r="G100" s="11">
        <v>305.9935703769624</v>
      </c>
      <c r="H100" s="11">
        <v>272.35174413123616</v>
      </c>
      <c r="I100" s="11">
        <v>252.29253674671534</v>
      </c>
      <c r="K100" s="19">
        <f t="shared" si="18"/>
        <v>-0.20079891973931518</v>
      </c>
    </row>
    <row r="101" spans="2:11" outlineLevel="2" x14ac:dyDescent="0.25">
      <c r="B101" s="2" t="s">
        <v>43</v>
      </c>
      <c r="C101" s="10">
        <v>427.35</v>
      </c>
      <c r="D101" s="10">
        <v>340.78</v>
      </c>
      <c r="E101" s="11">
        <v>288.3400137584876</v>
      </c>
      <c r="F101" s="11">
        <v>272.98926884402141</v>
      </c>
      <c r="G101" s="11">
        <v>263.94360922635491</v>
      </c>
      <c r="H101" s="11">
        <v>245.41220446554513</v>
      </c>
      <c r="I101" s="11">
        <v>232.08730859786394</v>
      </c>
      <c r="K101" s="19">
        <f t="shared" si="18"/>
        <v>-0.27985150400391701</v>
      </c>
    </row>
    <row r="102" spans="2:11" outlineLevel="2" x14ac:dyDescent="0.25">
      <c r="B102" s="2" t="s">
        <v>44</v>
      </c>
      <c r="C102" s="10">
        <v>427.35</v>
      </c>
      <c r="D102" s="10">
        <v>340.78</v>
      </c>
      <c r="E102" s="11">
        <v>352.27112419031016</v>
      </c>
      <c r="F102" s="11">
        <v>334.44442712183638</v>
      </c>
      <c r="G102" s="11">
        <v>328.28694472561187</v>
      </c>
      <c r="H102" s="11">
        <v>297.34163463191868</v>
      </c>
      <c r="I102" s="11">
        <v>275.18734694090409</v>
      </c>
      <c r="K102" s="19">
        <f t="shared" si="18"/>
        <v>-0.12746747276272463</v>
      </c>
    </row>
    <row r="103" spans="2:11" outlineLevel="2" x14ac:dyDescent="0.25">
      <c r="B103" s="2" t="s">
        <v>45</v>
      </c>
      <c r="C103" s="10">
        <v>427.35</v>
      </c>
      <c r="D103" s="10">
        <v>340.78</v>
      </c>
      <c r="E103" s="11">
        <v>355.42815881555123</v>
      </c>
      <c r="F103" s="11">
        <v>386.81320607521167</v>
      </c>
      <c r="G103" s="11">
        <v>403.64162863812334</v>
      </c>
      <c r="H103" s="11">
        <v>400.28767519325424</v>
      </c>
      <c r="I103" s="11">
        <v>353.56192039364362</v>
      </c>
      <c r="K103" s="19">
        <f t="shared" si="18"/>
        <v>0.17462197075313779</v>
      </c>
    </row>
    <row r="104" spans="2:11" outlineLevel="2" x14ac:dyDescent="0.25">
      <c r="B104" s="2" t="s">
        <v>46</v>
      </c>
      <c r="C104" s="10">
        <v>427.35</v>
      </c>
      <c r="D104" s="10">
        <v>340.78</v>
      </c>
      <c r="E104" s="11">
        <v>451.09725802191883</v>
      </c>
      <c r="F104" s="11">
        <v>487.14612300304174</v>
      </c>
      <c r="G104" s="11">
        <v>505.84115949551921</v>
      </c>
      <c r="H104" s="11">
        <v>499.29129364362853</v>
      </c>
      <c r="I104" s="11">
        <v>444.62045554273095</v>
      </c>
      <c r="K104" s="19">
        <f t="shared" si="18"/>
        <v>0.46514259535074998</v>
      </c>
    </row>
    <row r="105" spans="2:11" outlineLevel="1" x14ac:dyDescent="0.25">
      <c r="C105" s="10"/>
      <c r="D105" s="10"/>
      <c r="E105" s="11"/>
      <c r="F105" s="11"/>
      <c r="G105" s="11"/>
      <c r="H105" s="11"/>
      <c r="I105" s="11"/>
    </row>
    <row r="106" spans="2:11" outlineLevel="1" x14ac:dyDescent="0.25">
      <c r="B106" s="3" t="str">
        <f>B10</f>
        <v>Verkehr</v>
      </c>
      <c r="C106" s="10"/>
      <c r="D106" s="10"/>
      <c r="E106" s="11"/>
      <c r="F106" s="11"/>
      <c r="G106" s="11"/>
      <c r="H106" s="11"/>
      <c r="I106" s="11"/>
    </row>
    <row r="107" spans="2:11" outlineLevel="2" x14ac:dyDescent="0.25">
      <c r="C107" s="13">
        <v>2010</v>
      </c>
      <c r="D107" s="13">
        <v>2023</v>
      </c>
      <c r="E107" s="14">
        <v>2035</v>
      </c>
      <c r="F107" s="14">
        <v>2050</v>
      </c>
      <c r="G107" s="14">
        <v>2060</v>
      </c>
      <c r="H107" s="14">
        <v>2085</v>
      </c>
      <c r="I107" s="14">
        <v>2100</v>
      </c>
      <c r="J107" s="8"/>
      <c r="K107" s="17" t="s">
        <v>49</v>
      </c>
    </row>
    <row r="108" spans="2:11" outlineLevel="2" x14ac:dyDescent="0.25">
      <c r="B108" s="2" t="s">
        <v>35</v>
      </c>
      <c r="C108" s="10">
        <v>309.24</v>
      </c>
      <c r="D108" s="10">
        <v>289.7</v>
      </c>
      <c r="E108" s="11">
        <v>209.843322492678</v>
      </c>
      <c r="F108" s="11">
        <v>129.83084049128595</v>
      </c>
      <c r="G108" s="11">
        <v>91.579243725876893</v>
      </c>
      <c r="H108" s="11">
        <v>58.081799512207738</v>
      </c>
      <c r="I108" s="11">
        <v>34.979997883370118</v>
      </c>
      <c r="J108" s="18"/>
      <c r="K108" s="19">
        <f>H108/D108-1</f>
        <v>-0.79951052981633497</v>
      </c>
    </row>
    <row r="109" spans="2:11" outlineLevel="2" x14ac:dyDescent="0.25">
      <c r="B109" s="2" t="s">
        <v>36</v>
      </c>
      <c r="C109" s="10">
        <v>309.24</v>
      </c>
      <c r="D109" s="10">
        <v>289.7</v>
      </c>
      <c r="E109" s="11">
        <v>164.70027625070642</v>
      </c>
      <c r="F109" s="11">
        <v>103.4193855759265</v>
      </c>
      <c r="G109" s="11">
        <v>75.745959303718848</v>
      </c>
      <c r="H109" s="11">
        <v>50.587406581062965</v>
      </c>
      <c r="I109" s="11">
        <v>31.07358724371927</v>
      </c>
      <c r="J109" s="18"/>
      <c r="K109" s="19">
        <f>H109/D109-1</f>
        <v>-0.82538002560903356</v>
      </c>
    </row>
    <row r="110" spans="2:11" outlineLevel="2" x14ac:dyDescent="0.25">
      <c r="B110" s="2" t="s">
        <v>37</v>
      </c>
      <c r="C110" s="10">
        <v>309.24</v>
      </c>
      <c r="D110" s="10">
        <v>289.7</v>
      </c>
      <c r="E110" s="11">
        <v>212.74890035854617</v>
      </c>
      <c r="F110" s="11">
        <v>132.58697490379981</v>
      </c>
      <c r="G110" s="11">
        <v>98.024822281207136</v>
      </c>
      <c r="H110" s="11">
        <v>94.405979026551265</v>
      </c>
      <c r="I110" s="11">
        <v>89.696844504868267</v>
      </c>
      <c r="J110" s="18"/>
      <c r="K110" s="19">
        <f t="shared" ref="K110:K119" si="19">H110/D110-1</f>
        <v>-0.67412502924904638</v>
      </c>
    </row>
    <row r="111" spans="2:11" outlineLevel="2" x14ac:dyDescent="0.25">
      <c r="B111" s="2" t="s">
        <v>38</v>
      </c>
      <c r="C111" s="10">
        <v>309.24</v>
      </c>
      <c r="D111" s="10">
        <v>289.7</v>
      </c>
      <c r="E111" s="11">
        <v>177.61081065466425</v>
      </c>
      <c r="F111" s="11">
        <v>100.17256637832955</v>
      </c>
      <c r="G111" s="11">
        <v>73.490191041607972</v>
      </c>
      <c r="H111" s="11">
        <v>72.160955160904024</v>
      </c>
      <c r="I111" s="11">
        <v>69.415538996659691</v>
      </c>
      <c r="J111" s="18"/>
      <c r="K111" s="19">
        <f t="shared" si="19"/>
        <v>-0.75091144231652041</v>
      </c>
    </row>
    <row r="112" spans="2:11" outlineLevel="2" x14ac:dyDescent="0.25">
      <c r="B112" s="2" t="s">
        <v>39</v>
      </c>
      <c r="C112" s="10">
        <v>309.24</v>
      </c>
      <c r="D112" s="10">
        <v>289.7</v>
      </c>
      <c r="E112" s="11">
        <v>229.69002211290547</v>
      </c>
      <c r="F112" s="11">
        <v>149.25714260321809</v>
      </c>
      <c r="G112" s="11">
        <v>109.93520620674376</v>
      </c>
      <c r="H112" s="11">
        <v>103.07621834353615</v>
      </c>
      <c r="I112" s="11">
        <v>98.002078224315014</v>
      </c>
      <c r="J112" s="18"/>
      <c r="K112" s="19">
        <f t="shared" si="19"/>
        <v>-0.64419669194499085</v>
      </c>
    </row>
    <row r="113" spans="2:11" outlineLevel="2" x14ac:dyDescent="0.25">
      <c r="B113" s="2" t="s">
        <v>40</v>
      </c>
      <c r="C113" s="10">
        <v>309.24</v>
      </c>
      <c r="D113" s="10">
        <v>289.7</v>
      </c>
      <c r="E113" s="11">
        <v>231.25591524766301</v>
      </c>
      <c r="F113" s="11">
        <v>178.91064687759044</v>
      </c>
      <c r="G113" s="11">
        <v>155.24293561649111</v>
      </c>
      <c r="H113" s="11">
        <v>126.35421613092807</v>
      </c>
      <c r="I113" s="11">
        <v>129.84147535428241</v>
      </c>
      <c r="J113" s="18"/>
      <c r="K113" s="19">
        <f t="shared" si="19"/>
        <v>-0.56384461121529839</v>
      </c>
    </row>
    <row r="114" spans="2:11" outlineLevel="2" x14ac:dyDescent="0.25">
      <c r="B114" s="2" t="s">
        <v>41</v>
      </c>
      <c r="C114" s="10">
        <v>309.24</v>
      </c>
      <c r="D114" s="10">
        <v>289.7</v>
      </c>
      <c r="E114" s="11">
        <v>252.02708441014934</v>
      </c>
      <c r="F114" s="11">
        <v>202.65862630760247</v>
      </c>
      <c r="G114" s="11">
        <v>167.38993087108651</v>
      </c>
      <c r="H114" s="11">
        <v>136.92692597733995</v>
      </c>
      <c r="I114" s="11">
        <v>149.46290475935248</v>
      </c>
      <c r="K114" s="19">
        <f t="shared" si="19"/>
        <v>-0.52734923722008986</v>
      </c>
    </row>
    <row r="115" spans="2:11" outlineLevel="2" x14ac:dyDescent="0.25">
      <c r="B115" s="2" t="s">
        <v>42</v>
      </c>
      <c r="C115" s="10">
        <v>309.24</v>
      </c>
      <c r="D115" s="10">
        <v>289.7</v>
      </c>
      <c r="E115" s="11">
        <v>292.84092650752922</v>
      </c>
      <c r="F115" s="11">
        <v>231.61295442043729</v>
      </c>
      <c r="G115" s="11">
        <v>187.44556103998701</v>
      </c>
      <c r="H115" s="11">
        <v>136.74904340680112</v>
      </c>
      <c r="I115" s="11">
        <v>105.54454995755663</v>
      </c>
      <c r="K115" s="19">
        <f t="shared" si="19"/>
        <v>-0.52796326059095233</v>
      </c>
    </row>
    <row r="116" spans="2:11" outlineLevel="2" x14ac:dyDescent="0.25">
      <c r="B116" s="2" t="s">
        <v>43</v>
      </c>
      <c r="C116" s="10">
        <v>309.24</v>
      </c>
      <c r="D116" s="10">
        <v>289.7</v>
      </c>
      <c r="E116" s="11">
        <v>253.69896063984436</v>
      </c>
      <c r="F116" s="11">
        <v>183.31497408925568</v>
      </c>
      <c r="G116" s="11">
        <v>124.18303525346315</v>
      </c>
      <c r="H116" s="11">
        <v>99.586555903939953</v>
      </c>
      <c r="I116" s="11">
        <v>80.479590590138287</v>
      </c>
      <c r="K116" s="19">
        <f t="shared" si="19"/>
        <v>-0.65624247185384899</v>
      </c>
    </row>
    <row r="117" spans="2:11" outlineLevel="2" x14ac:dyDescent="0.25">
      <c r="B117" s="2" t="s">
        <v>44</v>
      </c>
      <c r="C117" s="10">
        <v>309.24</v>
      </c>
      <c r="D117" s="10">
        <v>289.7</v>
      </c>
      <c r="E117" s="11">
        <v>307.91038642084084</v>
      </c>
      <c r="F117" s="11">
        <v>253.18399990262353</v>
      </c>
      <c r="G117" s="11">
        <v>212.81039400696207</v>
      </c>
      <c r="H117" s="11">
        <v>155.37752862428371</v>
      </c>
      <c r="I117" s="11">
        <v>116.93890467724734</v>
      </c>
      <c r="K117" s="19">
        <f t="shared" si="19"/>
        <v>-0.46366058465901372</v>
      </c>
    </row>
    <row r="118" spans="2:11" outlineLevel="2" x14ac:dyDescent="0.25">
      <c r="B118" s="2" t="s">
        <v>45</v>
      </c>
      <c r="C118" s="10">
        <v>309.24</v>
      </c>
      <c r="D118" s="10">
        <v>289.7</v>
      </c>
      <c r="E118" s="11">
        <v>321.68119807856414</v>
      </c>
      <c r="F118" s="11">
        <v>343.49933876057537</v>
      </c>
      <c r="G118" s="11">
        <v>367.47422005674724</v>
      </c>
      <c r="H118" s="11">
        <v>299.16603831966313</v>
      </c>
      <c r="I118" s="11">
        <v>201.09005680387443</v>
      </c>
      <c r="K118" s="19">
        <f t="shared" si="19"/>
        <v>3.2675313495557967E-2</v>
      </c>
    </row>
    <row r="119" spans="2:11" outlineLevel="2" x14ac:dyDescent="0.25">
      <c r="B119" s="2" t="s">
        <v>46</v>
      </c>
      <c r="C119" s="10">
        <v>309.24</v>
      </c>
      <c r="D119" s="10">
        <v>289.7</v>
      </c>
      <c r="E119" s="11">
        <v>394.26404819971094</v>
      </c>
      <c r="F119" s="11">
        <v>433.79786957242891</v>
      </c>
      <c r="G119" s="11">
        <v>470.45241299155953</v>
      </c>
      <c r="H119" s="11">
        <v>373.22225283039279</v>
      </c>
      <c r="I119" s="11">
        <v>245.79408487546243</v>
      </c>
      <c r="K119" s="19">
        <f t="shared" si="19"/>
        <v>0.28830601598340633</v>
      </c>
    </row>
    <row r="120" spans="2:11" outlineLevel="1" x14ac:dyDescent="0.25">
      <c r="C120" s="11"/>
      <c r="D120" s="11"/>
      <c r="E120" s="11"/>
      <c r="F120" s="11"/>
      <c r="G120" s="11"/>
      <c r="H120" s="11"/>
      <c r="I120" s="11"/>
    </row>
    <row r="121" spans="2:11" outlineLevel="1" x14ac:dyDescent="0.25">
      <c r="B121" s="20" t="s">
        <v>12</v>
      </c>
      <c r="C121" s="11"/>
      <c r="D121" s="11"/>
      <c r="E121" s="11"/>
      <c r="F121" s="11"/>
      <c r="G121" s="11"/>
      <c r="H121" s="11"/>
      <c r="I121" s="11"/>
    </row>
    <row r="122" spans="2:11" outlineLevel="2" x14ac:dyDescent="0.25">
      <c r="C122" s="14">
        <v>2010</v>
      </c>
      <c r="D122" s="14">
        <v>2023</v>
      </c>
      <c r="E122" s="14">
        <v>2035</v>
      </c>
      <c r="F122" s="14">
        <v>2050</v>
      </c>
      <c r="G122" s="14">
        <v>2060</v>
      </c>
      <c r="H122" s="14">
        <v>2085</v>
      </c>
      <c r="I122" s="14">
        <v>2100</v>
      </c>
      <c r="J122" s="8"/>
      <c r="K122" s="17" t="s">
        <v>49</v>
      </c>
    </row>
    <row r="123" spans="2:11" outlineLevel="2" x14ac:dyDescent="0.25">
      <c r="B123" s="2" t="s">
        <v>35</v>
      </c>
      <c r="C123" s="11">
        <v>206.23058458649655</v>
      </c>
      <c r="D123" s="11">
        <v>209.07292403397707</v>
      </c>
      <c r="E123" s="11">
        <v>144.34231092438606</v>
      </c>
      <c r="F123" s="11">
        <v>78.388598320864006</v>
      </c>
      <c r="G123" s="11">
        <v>47.267683615463199</v>
      </c>
      <c r="H123" s="11">
        <v>25.499374037990481</v>
      </c>
      <c r="I123" s="11">
        <v>16.755680675102223</v>
      </c>
      <c r="J123" s="18"/>
      <c r="K123" s="19">
        <f>H123/D123-1</f>
        <v>-0.87803598119741944</v>
      </c>
    </row>
    <row r="124" spans="2:11" outlineLevel="2" x14ac:dyDescent="0.25">
      <c r="B124" s="2" t="s">
        <v>36</v>
      </c>
      <c r="C124" s="11">
        <v>206.23058458649655</v>
      </c>
      <c r="D124" s="11">
        <v>209.07292403397707</v>
      </c>
      <c r="E124" s="11">
        <v>97.877882303630997</v>
      </c>
      <c r="F124" s="11">
        <v>51.170922777035713</v>
      </c>
      <c r="G124" s="11">
        <v>30.847495981032434</v>
      </c>
      <c r="H124" s="11">
        <v>18.585953609260425</v>
      </c>
      <c r="I124" s="11">
        <v>13.499850885251536</v>
      </c>
      <c r="J124" s="18"/>
      <c r="K124" s="19">
        <f>H124/D124-1</f>
        <v>-0.91110301013324912</v>
      </c>
    </row>
    <row r="125" spans="2:11" outlineLevel="2" x14ac:dyDescent="0.25">
      <c r="B125" s="2" t="s">
        <v>37</v>
      </c>
      <c r="C125" s="11">
        <v>206.23058458649655</v>
      </c>
      <c r="D125" s="11">
        <v>209.07543642511087</v>
      </c>
      <c r="E125" s="11">
        <v>145.98367909701852</v>
      </c>
      <c r="F125" s="11">
        <v>76.352220349511143</v>
      </c>
      <c r="G125" s="11">
        <v>43.006323887502106</v>
      </c>
      <c r="H125" s="11">
        <v>35.099738624446381</v>
      </c>
      <c r="I125" s="11">
        <v>30.283508754949931</v>
      </c>
      <c r="J125" s="18"/>
      <c r="K125" s="19">
        <f t="shared" ref="K125:K134" si="20">H125/D125-1</f>
        <v>-0.83211926171432948</v>
      </c>
    </row>
    <row r="126" spans="2:11" outlineLevel="2" x14ac:dyDescent="0.25">
      <c r="B126" s="2" t="s">
        <v>38</v>
      </c>
      <c r="C126" s="11">
        <v>206.23058458649655</v>
      </c>
      <c r="D126" s="11">
        <v>209.07543642511087</v>
      </c>
      <c r="E126" s="11">
        <v>118.09697052457526</v>
      </c>
      <c r="F126" s="11">
        <v>47.593955567814163</v>
      </c>
      <c r="G126" s="11">
        <v>25.640503349729784</v>
      </c>
      <c r="H126" s="11">
        <v>20.829350497477215</v>
      </c>
      <c r="I126" s="11">
        <v>18.298242472763885</v>
      </c>
      <c r="J126" s="18"/>
      <c r="K126" s="19">
        <f t="shared" si="20"/>
        <v>-0.90037399489089132</v>
      </c>
    </row>
    <row r="127" spans="2:11" outlineLevel="2" x14ac:dyDescent="0.25">
      <c r="B127" s="2" t="s">
        <v>39</v>
      </c>
      <c r="C127" s="11">
        <v>206.23058458649655</v>
      </c>
      <c r="D127" s="11">
        <v>209.07543642511087</v>
      </c>
      <c r="E127" s="11">
        <v>163.23276858091003</v>
      </c>
      <c r="F127" s="11">
        <v>91.04275447224893</v>
      </c>
      <c r="G127" s="11">
        <v>52.918857264047716</v>
      </c>
      <c r="H127" s="11">
        <v>41.650938554183462</v>
      </c>
      <c r="I127" s="11">
        <v>36.436908342650206</v>
      </c>
      <c r="J127" s="18"/>
      <c r="K127" s="19">
        <f t="shared" si="20"/>
        <v>-0.80078511724593482</v>
      </c>
    </row>
    <row r="128" spans="2:11" outlineLevel="2" x14ac:dyDescent="0.25">
      <c r="B128" s="2" t="s">
        <v>40</v>
      </c>
      <c r="C128" s="11">
        <v>206.23058458649655</v>
      </c>
      <c r="D128" s="11">
        <v>209.07543642511087</v>
      </c>
      <c r="E128" s="11">
        <v>152.09448283306025</v>
      </c>
      <c r="F128" s="11">
        <v>106.89309834819254</v>
      </c>
      <c r="G128" s="11">
        <v>87.156425219771535</v>
      </c>
      <c r="H128" s="11">
        <v>60.628071732547753</v>
      </c>
      <c r="I128" s="11">
        <v>68.932839789956574</v>
      </c>
      <c r="J128" s="18"/>
      <c r="K128" s="19">
        <f t="shared" si="20"/>
        <v>-0.71001819836322932</v>
      </c>
    </row>
    <row r="129" spans="2:11" outlineLevel="2" x14ac:dyDescent="0.25">
      <c r="B129" s="2" t="s">
        <v>41</v>
      </c>
      <c r="C129" s="11">
        <v>206.23058458649655</v>
      </c>
      <c r="D129" s="11">
        <v>209.07543642511087</v>
      </c>
      <c r="E129" s="11">
        <v>172.29187060363373</v>
      </c>
      <c r="F129" s="11">
        <v>126.66728685878508</v>
      </c>
      <c r="G129" s="11">
        <v>94.062168143337544</v>
      </c>
      <c r="H129" s="11">
        <v>66.595367926476229</v>
      </c>
      <c r="I129" s="11">
        <v>87.554003148099426</v>
      </c>
      <c r="K129" s="19">
        <f t="shared" si="20"/>
        <v>-0.68147684364475714</v>
      </c>
    </row>
    <row r="130" spans="2:11" outlineLevel="2" x14ac:dyDescent="0.25">
      <c r="B130" s="2" t="s">
        <v>42</v>
      </c>
      <c r="C130" s="11">
        <v>206.23058458649655</v>
      </c>
      <c r="D130" s="11">
        <v>209.07543642511087</v>
      </c>
      <c r="E130" s="11">
        <v>214.34598576120985</v>
      </c>
      <c r="F130" s="11">
        <v>163.6092538962493</v>
      </c>
      <c r="G130" s="11">
        <v>125.88059000477236</v>
      </c>
      <c r="H130" s="11">
        <v>78.601950921175344</v>
      </c>
      <c r="I130" s="11">
        <v>51.549152018651057</v>
      </c>
      <c r="K130" s="19">
        <f t="shared" si="20"/>
        <v>-0.62404980582532499</v>
      </c>
    </row>
    <row r="131" spans="2:11" outlineLevel="2" x14ac:dyDescent="0.25">
      <c r="B131" s="2" t="s">
        <v>43</v>
      </c>
      <c r="C131" s="11">
        <v>206.23058458649655</v>
      </c>
      <c r="D131" s="11">
        <v>209.07543642511087</v>
      </c>
      <c r="E131" s="11">
        <v>186.35949263758098</v>
      </c>
      <c r="F131" s="11">
        <v>124.55278735561591</v>
      </c>
      <c r="G131" s="11">
        <v>72.735645714240007</v>
      </c>
      <c r="H131" s="11">
        <v>52.211430223858521</v>
      </c>
      <c r="I131" s="11">
        <v>36.783833991640293</v>
      </c>
      <c r="K131" s="19">
        <f t="shared" si="20"/>
        <v>-0.75027468019869359</v>
      </c>
    </row>
    <row r="132" spans="2:11" outlineLevel="2" x14ac:dyDescent="0.25">
      <c r="B132" s="2" t="s">
        <v>44</v>
      </c>
      <c r="C132" s="11">
        <v>206.23058458649655</v>
      </c>
      <c r="D132" s="11">
        <v>209.07543642511087</v>
      </c>
      <c r="E132" s="11">
        <v>229.01685153902088</v>
      </c>
      <c r="F132" s="11">
        <v>181.93102537834056</v>
      </c>
      <c r="G132" s="11">
        <v>148.32712641470891</v>
      </c>
      <c r="H132" s="11">
        <v>94.488240647227485</v>
      </c>
      <c r="I132" s="11">
        <v>60.425571033496205</v>
      </c>
      <c r="K132" s="19">
        <f t="shared" si="20"/>
        <v>-0.54806627568096733</v>
      </c>
    </row>
    <row r="133" spans="2:11" outlineLevel="2" x14ac:dyDescent="0.25">
      <c r="B133" s="2" t="s">
        <v>45</v>
      </c>
      <c r="C133" s="11">
        <v>206.23058458649655</v>
      </c>
      <c r="D133" s="11">
        <v>209.07543642511087</v>
      </c>
      <c r="E133" s="11">
        <v>229.76182029648376</v>
      </c>
      <c r="F133" s="11">
        <v>241.86730894377254</v>
      </c>
      <c r="G133" s="11">
        <v>260.25668926485912</v>
      </c>
      <c r="H133" s="11">
        <v>200.3172725751721</v>
      </c>
      <c r="I133" s="11">
        <v>120.59848580957927</v>
      </c>
      <c r="K133" s="19">
        <f t="shared" si="20"/>
        <v>-4.1889970432159696E-2</v>
      </c>
    </row>
    <row r="134" spans="2:11" outlineLevel="2" x14ac:dyDescent="0.25">
      <c r="B134" s="2" t="s">
        <v>46</v>
      </c>
      <c r="C134" s="11">
        <v>206.23058458649655</v>
      </c>
      <c r="D134" s="11">
        <v>209.07543642511087</v>
      </c>
      <c r="E134" s="11">
        <v>300.22305854217933</v>
      </c>
      <c r="F134" s="11">
        <v>329.4097149276912</v>
      </c>
      <c r="G134" s="11">
        <v>360.19386778878845</v>
      </c>
      <c r="H134" s="11">
        <v>271.57188916362122</v>
      </c>
      <c r="I134" s="11">
        <v>162.77950324844718</v>
      </c>
      <c r="K134" s="19">
        <f t="shared" si="20"/>
        <v>0.29891819817339504</v>
      </c>
    </row>
    <row r="135" spans="2:11" outlineLevel="1" x14ac:dyDescent="0.25">
      <c r="C135" s="11"/>
      <c r="D135" s="11"/>
      <c r="E135" s="11"/>
      <c r="F135" s="11"/>
      <c r="G135" s="11"/>
      <c r="H135" s="11"/>
      <c r="I135" s="11"/>
    </row>
    <row r="136" spans="2:11" outlineLevel="1" x14ac:dyDescent="0.25">
      <c r="B136" s="20" t="s">
        <v>11</v>
      </c>
      <c r="C136" s="11"/>
      <c r="D136" s="11"/>
      <c r="E136" s="11"/>
      <c r="F136" s="11"/>
      <c r="G136" s="11"/>
      <c r="H136" s="11"/>
      <c r="I136" s="11"/>
    </row>
    <row r="137" spans="2:11" outlineLevel="2" x14ac:dyDescent="0.25">
      <c r="C137" s="14">
        <v>2010</v>
      </c>
      <c r="D137" s="14">
        <v>2023</v>
      </c>
      <c r="E137" s="14">
        <v>2035</v>
      </c>
      <c r="F137" s="14">
        <v>2050</v>
      </c>
      <c r="G137" s="14">
        <v>2060</v>
      </c>
      <c r="H137" s="14">
        <v>2085</v>
      </c>
      <c r="I137" s="14">
        <v>2100</v>
      </c>
      <c r="J137" s="8"/>
      <c r="K137" s="17" t="s">
        <v>49</v>
      </c>
    </row>
    <row r="138" spans="2:11" outlineLevel="2" x14ac:dyDescent="0.25">
      <c r="B138" s="2" t="s">
        <v>35</v>
      </c>
      <c r="C138" s="11">
        <v>10.13019964908467</v>
      </c>
      <c r="D138" s="11">
        <v>9.9872427724793837</v>
      </c>
      <c r="E138" s="11">
        <v>14.668623034036198</v>
      </c>
      <c r="F138" s="11">
        <v>16.681581248470202</v>
      </c>
      <c r="G138" s="11">
        <v>18.345325342447616</v>
      </c>
      <c r="H138" s="11">
        <v>17.540652410813188</v>
      </c>
      <c r="I138" s="11">
        <v>10.198428499909385</v>
      </c>
      <c r="J138" s="18"/>
      <c r="K138" s="19">
        <f>H138/D138-1</f>
        <v>0.75630580035040351</v>
      </c>
    </row>
    <row r="139" spans="2:11" outlineLevel="2" x14ac:dyDescent="0.25">
      <c r="B139" s="2" t="s">
        <v>36</v>
      </c>
      <c r="C139" s="11">
        <v>10.13019964908467</v>
      </c>
      <c r="D139" s="11">
        <v>9.9872427724793837</v>
      </c>
      <c r="E139" s="11">
        <v>15.990005412819702</v>
      </c>
      <c r="F139" s="11">
        <v>17.487801876939027</v>
      </c>
      <c r="G139" s="11">
        <v>18.932228554720343</v>
      </c>
      <c r="H139" s="11">
        <v>16.959679908398453</v>
      </c>
      <c r="I139" s="11">
        <v>9.5478476501092295</v>
      </c>
      <c r="J139" s="18"/>
      <c r="K139" s="19">
        <f>H139/D139-1</f>
        <v>0.69813433945274239</v>
      </c>
    </row>
    <row r="140" spans="2:11" outlineLevel="2" x14ac:dyDescent="0.25">
      <c r="B140" s="2" t="s">
        <v>37</v>
      </c>
      <c r="C140" s="11">
        <v>10.13019964908467</v>
      </c>
      <c r="D140" s="11">
        <v>9.9872427724793837</v>
      </c>
      <c r="E140" s="11">
        <v>14.337834292322126</v>
      </c>
      <c r="F140" s="11">
        <v>17.47478231459375</v>
      </c>
      <c r="G140" s="11">
        <v>20.001457125553745</v>
      </c>
      <c r="H140" s="11">
        <v>22.677810555341239</v>
      </c>
      <c r="I140" s="11">
        <v>21.505442744341824</v>
      </c>
      <c r="J140" s="18"/>
      <c r="K140" s="19">
        <f t="shared" ref="K140:K149" si="21">H140/D140-1</f>
        <v>1.2706778108800649</v>
      </c>
    </row>
    <row r="141" spans="2:11" outlineLevel="2" x14ac:dyDescent="0.25">
      <c r="B141" s="2" t="s">
        <v>38</v>
      </c>
      <c r="C141" s="11">
        <v>10.13019964908467</v>
      </c>
      <c r="D141" s="11">
        <v>9.9872427724793837</v>
      </c>
      <c r="E141" s="11">
        <v>17.571930554724613</v>
      </c>
      <c r="F141" s="11">
        <v>21.570633018759462</v>
      </c>
      <c r="G141" s="11">
        <v>19.836054677357165</v>
      </c>
      <c r="H141" s="11">
        <v>22.401263227804211</v>
      </c>
      <c r="I141" s="11">
        <v>21.176392904919734</v>
      </c>
      <c r="J141" s="18"/>
      <c r="K141" s="19">
        <f t="shared" si="21"/>
        <v>1.2429877532898885</v>
      </c>
    </row>
    <row r="142" spans="2:11" outlineLevel="2" x14ac:dyDescent="0.25">
      <c r="B142" s="2" t="s">
        <v>39</v>
      </c>
      <c r="C142" s="11">
        <v>10.13019964908467</v>
      </c>
      <c r="D142" s="11">
        <v>9.9872427724793837</v>
      </c>
      <c r="E142" s="11">
        <v>14.029866562789916</v>
      </c>
      <c r="F142" s="11">
        <v>17.516417279289495</v>
      </c>
      <c r="G142" s="11">
        <v>20.248455611137206</v>
      </c>
      <c r="H142" s="11">
        <v>22.96542845025084</v>
      </c>
      <c r="I142" s="11">
        <v>21.761882225809472</v>
      </c>
      <c r="J142" s="18"/>
      <c r="K142" s="19">
        <f t="shared" si="21"/>
        <v>1.2994763393089679</v>
      </c>
    </row>
    <row r="143" spans="2:11" outlineLevel="2" x14ac:dyDescent="0.25">
      <c r="B143" s="2" t="s">
        <v>40</v>
      </c>
      <c r="C143" s="11">
        <v>10.13019964908467</v>
      </c>
      <c r="D143" s="11">
        <v>9.9872427724793837</v>
      </c>
      <c r="E143" s="11">
        <v>6.1794404284551137</v>
      </c>
      <c r="F143" s="11">
        <v>5.0659381516488668</v>
      </c>
      <c r="G143" s="11">
        <v>4.4026758105031671</v>
      </c>
      <c r="H143" s="11">
        <v>2.4243378098814272</v>
      </c>
      <c r="I143" s="11">
        <v>2.3765143631045844</v>
      </c>
      <c r="J143" s="18"/>
      <c r="K143" s="19">
        <f t="shared" si="21"/>
        <v>-0.75725654566424716</v>
      </c>
    </row>
    <row r="144" spans="2:11" outlineLevel="2" x14ac:dyDescent="0.25">
      <c r="B144" s="2" t="s">
        <v>41</v>
      </c>
      <c r="C144" s="11">
        <v>10.13019964908467</v>
      </c>
      <c r="D144" s="11">
        <v>9.9872427724793837</v>
      </c>
      <c r="E144" s="11">
        <v>6.7532218203679832</v>
      </c>
      <c r="F144" s="11">
        <v>5.6921485521808748</v>
      </c>
      <c r="G144" s="11">
        <v>6.4597364122217114</v>
      </c>
      <c r="H144" s="11">
        <v>3.864661132939931</v>
      </c>
      <c r="I144" s="11">
        <v>0.45017434997070527</v>
      </c>
      <c r="K144" s="19">
        <f t="shared" si="21"/>
        <v>-0.61304023332753044</v>
      </c>
    </row>
    <row r="145" spans="2:11" outlineLevel="2" x14ac:dyDescent="0.25">
      <c r="B145" s="2" t="s">
        <v>42</v>
      </c>
      <c r="C145" s="11">
        <v>10.13019964908467</v>
      </c>
      <c r="D145" s="11">
        <v>9.9872427724793837</v>
      </c>
      <c r="E145" s="11">
        <v>10.893461207229073</v>
      </c>
      <c r="F145" s="11">
        <v>10.110664117682008</v>
      </c>
      <c r="G145" s="11">
        <v>10.168619280501575</v>
      </c>
      <c r="H145" s="11">
        <v>6.6192704979705699</v>
      </c>
      <c r="I145" s="11">
        <v>4.9018775298677548</v>
      </c>
      <c r="K145" s="19">
        <f t="shared" si="21"/>
        <v>-0.33722743616381501</v>
      </c>
    </row>
    <row r="146" spans="2:11" outlineLevel="2" x14ac:dyDescent="0.25">
      <c r="B146" s="2" t="s">
        <v>43</v>
      </c>
      <c r="C146" s="11">
        <v>10.13019964908467</v>
      </c>
      <c r="D146" s="11">
        <v>9.9872427724793837</v>
      </c>
      <c r="E146" s="11">
        <v>13.258284370991104</v>
      </c>
      <c r="F146" s="11">
        <v>12.447757608434987</v>
      </c>
      <c r="G146" s="11">
        <v>10.330308135452707</v>
      </c>
      <c r="H146" s="11">
        <v>6.676753137951823</v>
      </c>
      <c r="I146" s="11">
        <v>4.9200756956579275</v>
      </c>
      <c r="K146" s="19">
        <f t="shared" si="21"/>
        <v>-0.33147182960745381</v>
      </c>
    </row>
    <row r="147" spans="2:11" outlineLevel="2" x14ac:dyDescent="0.25">
      <c r="B147" s="2" t="s">
        <v>44</v>
      </c>
      <c r="C147" s="11">
        <v>10.13019964908467</v>
      </c>
      <c r="D147" s="11">
        <v>9.9872427724793837</v>
      </c>
      <c r="E147" s="11">
        <v>11.292055342729663</v>
      </c>
      <c r="F147" s="11">
        <v>10.465286297451639</v>
      </c>
      <c r="G147" s="11">
        <v>10.51709824980443</v>
      </c>
      <c r="H147" s="11">
        <v>6.7850748900182607</v>
      </c>
      <c r="I147" s="11">
        <v>4.9651372142614409</v>
      </c>
      <c r="K147" s="19">
        <f t="shared" si="21"/>
        <v>-0.3206258178969017</v>
      </c>
    </row>
    <row r="148" spans="2:11" outlineLevel="2" x14ac:dyDescent="0.25">
      <c r="B148" s="2" t="s">
        <v>45</v>
      </c>
      <c r="C148" s="11">
        <v>10.13019964908467</v>
      </c>
      <c r="D148" s="11">
        <v>9.9872427724793837</v>
      </c>
      <c r="E148" s="11">
        <v>10.72635207220296</v>
      </c>
      <c r="F148" s="11">
        <v>10.542993182480021</v>
      </c>
      <c r="G148" s="11">
        <v>10.757896071922218</v>
      </c>
      <c r="H148" s="11">
        <v>9.7780421983775643</v>
      </c>
      <c r="I148" s="11">
        <v>8.0751487097737122</v>
      </c>
      <c r="K148" s="19">
        <f t="shared" si="21"/>
        <v>-2.0946779693619466E-2</v>
      </c>
    </row>
    <row r="149" spans="2:11" outlineLevel="2" x14ac:dyDescent="0.25">
      <c r="B149" s="2" t="s">
        <v>46</v>
      </c>
      <c r="C149" s="11">
        <v>10.13019964908467</v>
      </c>
      <c r="D149" s="11">
        <v>9.9872427724793837</v>
      </c>
      <c r="E149" s="11">
        <v>8.788312662160326</v>
      </c>
      <c r="F149" s="11">
        <v>8.744666178698747</v>
      </c>
      <c r="G149" s="11">
        <v>8.9759287468068418</v>
      </c>
      <c r="H149" s="11">
        <v>8.126103943352506</v>
      </c>
      <c r="I149" s="11">
        <v>6.9773382282677376</v>
      </c>
      <c r="K149" s="19">
        <f t="shared" si="21"/>
        <v>-0.1863516159089863</v>
      </c>
    </row>
    <row r="150" spans="2:11" outlineLevel="1" x14ac:dyDescent="0.25">
      <c r="C150" s="11"/>
      <c r="D150" s="11"/>
      <c r="E150" s="11"/>
      <c r="F150" s="11"/>
      <c r="G150" s="11"/>
      <c r="H150" s="11"/>
      <c r="I150" s="11"/>
    </row>
    <row r="151" spans="2:11" outlineLevel="1" x14ac:dyDescent="0.25">
      <c r="B151" s="20" t="s">
        <v>10</v>
      </c>
      <c r="C151" s="11"/>
      <c r="D151" s="11"/>
      <c r="E151" s="11"/>
      <c r="F151" s="11"/>
      <c r="G151" s="11"/>
      <c r="H151" s="11"/>
      <c r="I151" s="11"/>
    </row>
    <row r="152" spans="2:11" outlineLevel="2" x14ac:dyDescent="0.25">
      <c r="C152" s="14">
        <v>2010</v>
      </c>
      <c r="D152" s="14">
        <v>2023</v>
      </c>
      <c r="E152" s="14">
        <v>2035</v>
      </c>
      <c r="F152" s="14">
        <v>2050</v>
      </c>
      <c r="G152" s="14">
        <v>2060</v>
      </c>
      <c r="H152" s="14">
        <v>2085</v>
      </c>
      <c r="I152" s="14">
        <v>2100</v>
      </c>
      <c r="J152" s="8"/>
      <c r="K152" s="17" t="s">
        <v>49</v>
      </c>
    </row>
    <row r="153" spans="2:11" outlineLevel="2" x14ac:dyDescent="0.25">
      <c r="B153" s="2" t="s">
        <v>35</v>
      </c>
      <c r="C153" s="11">
        <v>61.126680612780909</v>
      </c>
      <c r="D153" s="11">
        <v>69.786360000000002</v>
      </c>
      <c r="E153" s="11">
        <v>50.832388534255742</v>
      </c>
      <c r="F153" s="11">
        <v>34.760660921951747</v>
      </c>
      <c r="G153" s="11">
        <v>25.966234767966082</v>
      </c>
      <c r="H153" s="11">
        <v>15.041773063404067</v>
      </c>
      <c r="I153" s="11">
        <v>8.0258887083585062</v>
      </c>
      <c r="J153" s="18"/>
      <c r="K153" s="19">
        <f>H153/D153-1</f>
        <v>-0.78445969866598475</v>
      </c>
    </row>
    <row r="154" spans="2:11" outlineLevel="2" x14ac:dyDescent="0.25">
      <c r="B154" s="2" t="s">
        <v>36</v>
      </c>
      <c r="C154" s="11">
        <v>61.126680612780909</v>
      </c>
      <c r="D154" s="11">
        <v>69.786360000000002</v>
      </c>
      <c r="E154" s="11">
        <v>50.832388534255742</v>
      </c>
      <c r="F154" s="11">
        <v>34.760660921951747</v>
      </c>
      <c r="G154" s="11">
        <v>25.966234767966078</v>
      </c>
      <c r="H154" s="11">
        <v>15.041773063404069</v>
      </c>
      <c r="I154" s="11">
        <v>8.0258887083585062</v>
      </c>
      <c r="J154" s="18"/>
      <c r="K154" s="19">
        <f>H154/D154-1</f>
        <v>-0.78445969866598475</v>
      </c>
    </row>
    <row r="155" spans="2:11" outlineLevel="2" x14ac:dyDescent="0.25">
      <c r="B155" s="2" t="s">
        <v>37</v>
      </c>
      <c r="C155" s="11">
        <v>61.126680612780909</v>
      </c>
      <c r="D155" s="11">
        <v>69.786360000000002</v>
      </c>
      <c r="E155" s="11">
        <v>52.427386969205507</v>
      </c>
      <c r="F155" s="11">
        <v>38.75997223969491</v>
      </c>
      <c r="G155" s="11">
        <v>35.017041268151281</v>
      </c>
      <c r="H155" s="11">
        <v>36.628429846763659</v>
      </c>
      <c r="I155" s="11">
        <v>37.907893005576483</v>
      </c>
      <c r="J155" s="18"/>
      <c r="K155" s="19">
        <f t="shared" ref="K155:K164" si="22">H155/D155-1</f>
        <v>-0.47513482796976858</v>
      </c>
    </row>
    <row r="156" spans="2:11" outlineLevel="2" x14ac:dyDescent="0.25">
      <c r="B156" s="2" t="s">
        <v>38</v>
      </c>
      <c r="C156" s="11">
        <v>61.126680612780909</v>
      </c>
      <c r="D156" s="11">
        <v>69.786360000000002</v>
      </c>
      <c r="E156" s="11">
        <v>41.941909575364413</v>
      </c>
      <c r="F156" s="11">
        <v>31.00797779175593</v>
      </c>
      <c r="G156" s="11">
        <v>28.01363301452102</v>
      </c>
      <c r="H156" s="11">
        <v>28.930341435622598</v>
      </c>
      <c r="I156" s="11">
        <v>29.94090361897608</v>
      </c>
      <c r="J156" s="18"/>
      <c r="K156" s="19">
        <f t="shared" si="22"/>
        <v>-0.58544418371122098</v>
      </c>
    </row>
    <row r="157" spans="2:11" outlineLevel="2" x14ac:dyDescent="0.25">
      <c r="B157" s="2" t="s">
        <v>39</v>
      </c>
      <c r="C157" s="11">
        <v>61.126680612780909</v>
      </c>
      <c r="D157" s="11">
        <v>69.786360000000002</v>
      </c>
      <c r="E157" s="11">
        <v>52.4273869692055</v>
      </c>
      <c r="F157" s="11">
        <v>40.697970851679656</v>
      </c>
      <c r="G157" s="11">
        <v>36.767893331558845</v>
      </c>
      <c r="H157" s="11">
        <v>38.459851339101853</v>
      </c>
      <c r="I157" s="11">
        <v>39.803287655855314</v>
      </c>
      <c r="J157" s="18"/>
      <c r="K157" s="19">
        <f t="shared" si="22"/>
        <v>-0.44889156936825692</v>
      </c>
    </row>
    <row r="158" spans="2:11" outlineLevel="2" x14ac:dyDescent="0.25">
      <c r="B158" s="2" t="s">
        <v>40</v>
      </c>
      <c r="C158" s="11">
        <v>61.126680612780909</v>
      </c>
      <c r="D158" s="11">
        <v>69.786360000000002</v>
      </c>
      <c r="E158" s="11">
        <v>72.981991986147662</v>
      </c>
      <c r="F158" s="11">
        <v>66.951610377749063</v>
      </c>
      <c r="G158" s="11">
        <v>63.68383458621642</v>
      </c>
      <c r="H158" s="11">
        <v>63.301806588498884</v>
      </c>
      <c r="I158" s="11">
        <v>58.532121201221258</v>
      </c>
      <c r="J158" s="18"/>
      <c r="K158" s="19">
        <f t="shared" si="22"/>
        <v>-9.2920069358842006E-2</v>
      </c>
    </row>
    <row r="159" spans="2:11" outlineLevel="2" x14ac:dyDescent="0.25">
      <c r="B159" s="2" t="s">
        <v>41</v>
      </c>
      <c r="C159" s="11">
        <v>61.126680612780909</v>
      </c>
      <c r="D159" s="11">
        <v>69.786360000000002</v>
      </c>
      <c r="E159" s="11">
        <v>72.981991986147662</v>
      </c>
      <c r="F159" s="11">
        <v>70.299190896636532</v>
      </c>
      <c r="G159" s="11">
        <v>66.868026315527246</v>
      </c>
      <c r="H159" s="11">
        <v>66.466896917923819</v>
      </c>
      <c r="I159" s="11">
        <v>61.458727261282334</v>
      </c>
      <c r="K159" s="19">
        <f t="shared" si="22"/>
        <v>-4.7566072826784267E-2</v>
      </c>
    </row>
    <row r="160" spans="2:11" outlineLevel="2" x14ac:dyDescent="0.25">
      <c r="B160" s="2" t="s">
        <v>42</v>
      </c>
      <c r="C160" s="11">
        <v>61.126680612780909</v>
      </c>
      <c r="D160" s="11">
        <v>69.786360000000002</v>
      </c>
      <c r="E160" s="11">
        <v>67.60147953909032</v>
      </c>
      <c r="F160" s="11">
        <v>57.893036406505992</v>
      </c>
      <c r="G160" s="11">
        <v>51.396351754713081</v>
      </c>
      <c r="H160" s="11">
        <v>51.527821987655216</v>
      </c>
      <c r="I160" s="11">
        <v>49.093520409037808</v>
      </c>
      <c r="K160" s="19">
        <f t="shared" si="22"/>
        <v>-0.26163476662695673</v>
      </c>
    </row>
    <row r="161" spans="2:105" outlineLevel="2" x14ac:dyDescent="0.25">
      <c r="B161" s="2" t="s">
        <v>43</v>
      </c>
      <c r="C161" s="11">
        <v>61.126680612780909</v>
      </c>
      <c r="D161" s="11">
        <v>69.786360000000002</v>
      </c>
      <c r="E161" s="11">
        <v>54.081183631272253</v>
      </c>
      <c r="F161" s="11">
        <v>46.314429125204803</v>
      </c>
      <c r="G161" s="11">
        <v>41.117081403770456</v>
      </c>
      <c r="H161" s="11">
        <v>40.698372542129597</v>
      </c>
      <c r="I161" s="11">
        <v>38.775680902840051</v>
      </c>
      <c r="K161" s="19">
        <f t="shared" si="22"/>
        <v>-0.41681479672919475</v>
      </c>
    </row>
    <row r="162" spans="2:105" outlineLevel="2" x14ac:dyDescent="0.25">
      <c r="B162" s="2" t="s">
        <v>44</v>
      </c>
      <c r="C162" s="11">
        <v>61.126680612780909</v>
      </c>
      <c r="D162" s="11">
        <v>69.786360000000002</v>
      </c>
      <c r="E162" s="11">
        <v>67.60147953909032</v>
      </c>
      <c r="F162" s="11">
        <v>60.787688226831293</v>
      </c>
      <c r="G162" s="11">
        <v>53.96616934244873</v>
      </c>
      <c r="H162" s="11">
        <v>54.104213087037969</v>
      </c>
      <c r="I162" s="11">
        <v>51.5481964294897</v>
      </c>
      <c r="K162" s="19">
        <f t="shared" si="22"/>
        <v>-0.22471650495830464</v>
      </c>
    </row>
    <row r="163" spans="2:105" outlineLevel="2" x14ac:dyDescent="0.25">
      <c r="B163" s="2" t="s">
        <v>45</v>
      </c>
      <c r="C163" s="11">
        <v>61.126680612780909</v>
      </c>
      <c r="D163" s="11">
        <v>69.786360000000002</v>
      </c>
      <c r="E163" s="11">
        <v>81.193025709877404</v>
      </c>
      <c r="F163" s="11">
        <v>91.089036634322795</v>
      </c>
      <c r="G163" s="11">
        <v>96.459634719965905</v>
      </c>
      <c r="H163" s="11">
        <v>89.070723546113442</v>
      </c>
      <c r="I163" s="11">
        <v>72.416422284521417</v>
      </c>
      <c r="K163" s="19">
        <f t="shared" si="22"/>
        <v>0.27633428002425453</v>
      </c>
    </row>
    <row r="164" spans="2:105" outlineLevel="2" x14ac:dyDescent="0.25">
      <c r="B164" s="2" t="s">
        <v>46</v>
      </c>
      <c r="C164" s="11">
        <v>61.126680612780909</v>
      </c>
      <c r="D164" s="11">
        <v>69.786360000000002</v>
      </c>
      <c r="E164" s="11">
        <v>85.252676995371274</v>
      </c>
      <c r="F164" s="11">
        <v>95.643488466038932</v>
      </c>
      <c r="G164" s="11">
        <v>101.2826164559642</v>
      </c>
      <c r="H164" s="11">
        <v>93.524259723419149</v>
      </c>
      <c r="I164" s="11">
        <v>76.037243398747492</v>
      </c>
      <c r="K164" s="19">
        <f t="shared" si="22"/>
        <v>0.34015099402546789</v>
      </c>
    </row>
    <row r="165" spans="2:105" outlineLevel="1" x14ac:dyDescent="0.25"/>
    <row r="168" spans="2:105" ht="15" x14ac:dyDescent="0.35">
      <c r="B168" s="33" t="s">
        <v>63</v>
      </c>
      <c r="C168" s="34"/>
      <c r="D168" s="34"/>
      <c r="E168" s="34"/>
      <c r="F168" s="34"/>
    </row>
    <row r="169" spans="2:105" ht="15" x14ac:dyDescent="0.35">
      <c r="B169" s="33" t="s">
        <v>64</v>
      </c>
      <c r="C169" s="34"/>
      <c r="D169" s="34"/>
      <c r="E169" s="34"/>
      <c r="F169" s="34"/>
    </row>
    <row r="170" spans="2:105" ht="15" x14ac:dyDescent="0.35">
      <c r="B170" s="33" t="s">
        <v>65</v>
      </c>
      <c r="C170" s="34"/>
      <c r="D170" s="34"/>
      <c r="E170" s="34"/>
      <c r="F170" s="34"/>
      <c r="CW170" s="8"/>
      <c r="CX170" s="8"/>
      <c r="CY170" s="8"/>
      <c r="CZ170" s="8"/>
      <c r="DA170" s="8"/>
    </row>
    <row r="171" spans="2:105" x14ac:dyDescent="0.25">
      <c r="C171" s="12"/>
      <c r="D171" s="12"/>
      <c r="E171" s="12"/>
      <c r="F171" s="12"/>
      <c r="G171" s="12"/>
      <c r="H171" s="12"/>
      <c r="I171" s="12"/>
      <c r="K171" s="12"/>
      <c r="L171" s="12"/>
      <c r="M171" s="12"/>
      <c r="N171" s="12"/>
      <c r="O171" s="12"/>
      <c r="P171" s="12"/>
      <c r="Q171" s="12"/>
      <c r="S171" s="12"/>
      <c r="T171" s="12"/>
      <c r="U171" s="12"/>
      <c r="V171" s="12"/>
      <c r="W171" s="12"/>
      <c r="X171" s="12"/>
      <c r="Y171" s="12"/>
      <c r="AA171" s="12"/>
      <c r="AB171" s="12"/>
      <c r="AC171" s="12"/>
      <c r="AD171" s="12"/>
      <c r="AE171" s="12"/>
      <c r="AF171" s="12"/>
      <c r="AG171" s="12"/>
      <c r="AI171" s="12"/>
      <c r="AJ171" s="12"/>
      <c r="AK171" s="12"/>
      <c r="AL171" s="12"/>
      <c r="AM171" s="12"/>
      <c r="AN171" s="12"/>
      <c r="AO171" s="12"/>
      <c r="AQ171" s="12"/>
      <c r="AR171" s="12"/>
      <c r="AS171" s="12"/>
      <c r="AT171" s="12"/>
      <c r="AU171" s="12"/>
      <c r="AV171" s="12"/>
      <c r="AW171" s="12"/>
      <c r="AY171" s="12"/>
      <c r="AZ171" s="12"/>
      <c r="BA171" s="12"/>
      <c r="BB171" s="12"/>
      <c r="BC171" s="12"/>
      <c r="BD171" s="12"/>
      <c r="BE171" s="12"/>
      <c r="BG171" s="12"/>
      <c r="BH171" s="12"/>
      <c r="BI171" s="12"/>
      <c r="BJ171" s="12"/>
      <c r="BK171" s="12"/>
      <c r="BL171" s="12"/>
      <c r="BM171" s="12"/>
      <c r="BO171" s="12"/>
      <c r="BP171" s="12"/>
      <c r="BQ171" s="12"/>
      <c r="BR171" s="12"/>
      <c r="BS171" s="12"/>
      <c r="BT171" s="12"/>
      <c r="BU171" s="12"/>
      <c r="BW171" s="12"/>
      <c r="BX171" s="12"/>
      <c r="BY171" s="12"/>
      <c r="BZ171" s="12"/>
      <c r="CA171" s="12"/>
      <c r="CB171" s="12"/>
      <c r="CC171" s="12"/>
      <c r="CE171" s="12"/>
      <c r="CF171" s="12"/>
      <c r="CG171" s="12"/>
      <c r="CH171" s="12"/>
      <c r="CI171" s="12"/>
      <c r="CJ171" s="12"/>
      <c r="CK171" s="12"/>
      <c r="CM171" s="12"/>
      <c r="CN171" s="12"/>
      <c r="CO171" s="12"/>
      <c r="CP171" s="12"/>
      <c r="CQ171" s="12"/>
      <c r="CR171" s="12"/>
      <c r="CS171" s="12"/>
      <c r="CU171" s="21"/>
      <c r="CW171" s="21"/>
      <c r="CX171" s="21"/>
      <c r="CY171" s="21"/>
      <c r="CZ171" s="21"/>
      <c r="DA171" s="21"/>
    </row>
    <row r="172" spans="2:105" x14ac:dyDescent="0.25">
      <c r="C172" s="12"/>
      <c r="D172" s="12"/>
      <c r="E172" s="12"/>
      <c r="F172" s="12"/>
      <c r="G172" s="12"/>
      <c r="H172" s="12"/>
      <c r="I172" s="12"/>
      <c r="K172" s="12"/>
      <c r="L172" s="12"/>
      <c r="M172" s="12"/>
      <c r="N172" s="12"/>
      <c r="O172" s="12"/>
      <c r="P172" s="12"/>
      <c r="Q172" s="12"/>
      <c r="S172" s="12"/>
      <c r="T172" s="12"/>
      <c r="U172" s="12"/>
      <c r="V172" s="12"/>
      <c r="W172" s="12"/>
      <c r="X172" s="12"/>
      <c r="Y172" s="12"/>
      <c r="AA172" s="12"/>
      <c r="AB172" s="12"/>
      <c r="AC172" s="12"/>
      <c r="AD172" s="12"/>
      <c r="AE172" s="12"/>
      <c r="AF172" s="12"/>
      <c r="AG172" s="12"/>
      <c r="AI172" s="12"/>
      <c r="AJ172" s="12"/>
      <c r="AK172" s="12"/>
      <c r="AL172" s="12"/>
      <c r="AM172" s="12"/>
      <c r="AN172" s="12"/>
      <c r="AO172" s="12"/>
      <c r="AQ172" s="12"/>
      <c r="AR172" s="12"/>
      <c r="AS172" s="12"/>
      <c r="AT172" s="12"/>
      <c r="AU172" s="12"/>
      <c r="AV172" s="12"/>
      <c r="AW172" s="12"/>
      <c r="AY172" s="12"/>
      <c r="AZ172" s="12"/>
      <c r="BA172" s="12"/>
      <c r="BB172" s="12"/>
      <c r="BC172" s="12"/>
      <c r="BD172" s="12"/>
      <c r="BE172" s="12"/>
      <c r="BG172" s="12"/>
      <c r="BH172" s="12"/>
      <c r="BI172" s="12"/>
      <c r="BJ172" s="12"/>
      <c r="BK172" s="12"/>
      <c r="BL172" s="12"/>
      <c r="BM172" s="12"/>
      <c r="BO172" s="12"/>
      <c r="BP172" s="12"/>
      <c r="BQ172" s="12"/>
      <c r="BR172" s="12"/>
      <c r="BS172" s="12"/>
      <c r="BT172" s="12"/>
      <c r="BU172" s="12"/>
      <c r="BW172" s="12"/>
      <c r="BX172" s="12"/>
      <c r="BY172" s="12"/>
      <c r="BZ172" s="12"/>
      <c r="CA172" s="12"/>
      <c r="CB172" s="12"/>
      <c r="CC172" s="12"/>
      <c r="CE172" s="12"/>
      <c r="CF172" s="12"/>
      <c r="CG172" s="12"/>
      <c r="CH172" s="12"/>
      <c r="CI172" s="12"/>
      <c r="CJ172" s="12"/>
      <c r="CK172" s="12"/>
      <c r="CM172" s="12"/>
      <c r="CN172" s="12"/>
      <c r="CO172" s="12"/>
      <c r="CP172" s="12"/>
      <c r="CQ172" s="12"/>
      <c r="CR172" s="12"/>
      <c r="CS172" s="12"/>
      <c r="CU172" s="21"/>
      <c r="CW172" s="21"/>
      <c r="CX172" s="21"/>
      <c r="CY172" s="21"/>
      <c r="CZ172" s="21"/>
      <c r="DA172" s="21"/>
    </row>
    <row r="173" spans="2:105" x14ac:dyDescent="0.25">
      <c r="C173" s="12"/>
      <c r="D173" s="12"/>
      <c r="E173" s="12"/>
      <c r="F173" s="12"/>
      <c r="G173" s="12"/>
      <c r="H173" s="12"/>
      <c r="I173" s="12"/>
      <c r="K173" s="12"/>
      <c r="L173" s="12"/>
      <c r="M173" s="12"/>
      <c r="N173" s="12"/>
      <c r="O173" s="12"/>
      <c r="P173" s="12"/>
      <c r="Q173" s="12"/>
      <c r="S173" s="12"/>
      <c r="T173" s="12"/>
      <c r="U173" s="12"/>
      <c r="V173" s="12"/>
      <c r="W173" s="12"/>
      <c r="X173" s="12"/>
      <c r="Y173" s="12"/>
      <c r="AA173" s="12"/>
      <c r="AB173" s="12"/>
      <c r="AC173" s="12"/>
      <c r="AD173" s="12"/>
      <c r="AE173" s="12"/>
      <c r="AF173" s="12"/>
      <c r="AG173" s="12"/>
      <c r="AI173" s="12"/>
      <c r="AJ173" s="12"/>
      <c r="AK173" s="12"/>
      <c r="AL173" s="12"/>
      <c r="AM173" s="12"/>
      <c r="AN173" s="12"/>
      <c r="AO173" s="12"/>
      <c r="AQ173" s="12"/>
      <c r="AR173" s="12"/>
      <c r="AS173" s="12"/>
      <c r="AT173" s="12"/>
      <c r="AU173" s="12"/>
      <c r="AV173" s="12"/>
      <c r="AW173" s="12"/>
      <c r="AY173" s="12"/>
      <c r="AZ173" s="12"/>
      <c r="BA173" s="12"/>
      <c r="BB173" s="12"/>
      <c r="BC173" s="12"/>
      <c r="BD173" s="12"/>
      <c r="BE173" s="12"/>
      <c r="BG173" s="12"/>
      <c r="BH173" s="12"/>
      <c r="BI173" s="12"/>
      <c r="BJ173" s="12"/>
      <c r="BK173" s="12"/>
      <c r="BL173" s="12"/>
      <c r="BM173" s="12"/>
      <c r="BO173" s="12"/>
      <c r="BP173" s="12"/>
      <c r="BQ173" s="12"/>
      <c r="BR173" s="12"/>
      <c r="BS173" s="12"/>
      <c r="BT173" s="12"/>
      <c r="BU173" s="12"/>
      <c r="BW173" s="12"/>
      <c r="BX173" s="12"/>
      <c r="BY173" s="12"/>
      <c r="BZ173" s="12"/>
      <c r="CA173" s="12"/>
      <c r="CB173" s="12"/>
      <c r="CC173" s="12"/>
      <c r="CE173" s="12"/>
      <c r="CF173" s="12"/>
      <c r="CG173" s="12"/>
      <c r="CH173" s="12"/>
      <c r="CI173" s="12"/>
      <c r="CJ173" s="12"/>
      <c r="CK173" s="12"/>
      <c r="CM173" s="12"/>
      <c r="CN173" s="12"/>
      <c r="CO173" s="12"/>
      <c r="CP173" s="12"/>
      <c r="CQ173" s="12"/>
      <c r="CR173" s="12"/>
      <c r="CS173" s="12"/>
      <c r="CU173" s="21"/>
      <c r="CW173" s="21"/>
      <c r="CX173" s="21"/>
      <c r="CY173" s="21"/>
      <c r="CZ173" s="21"/>
      <c r="DA173" s="21"/>
    </row>
    <row r="176" spans="2:105" x14ac:dyDescent="0.25">
      <c r="L176" s="12"/>
      <c r="M176" s="12"/>
      <c r="N176" s="12"/>
      <c r="O176" s="12"/>
      <c r="P176" s="12"/>
      <c r="Q176" s="12"/>
      <c r="AC176" s="12"/>
      <c r="AD176" s="12"/>
      <c r="AE176" s="12"/>
      <c r="AF176" s="12"/>
      <c r="AG176" s="12"/>
      <c r="AK176" s="12"/>
      <c r="AL176" s="12"/>
      <c r="AM176" s="12"/>
      <c r="AN176" s="12"/>
      <c r="AO176" s="12"/>
      <c r="BA176" s="12"/>
      <c r="BB176" s="12"/>
      <c r="BC176" s="12"/>
      <c r="BD176" s="12"/>
      <c r="BE176" s="12"/>
      <c r="BQ176" s="12"/>
      <c r="BR176" s="12"/>
      <c r="BS176" s="12"/>
      <c r="BT176" s="12"/>
      <c r="BU176" s="12"/>
      <c r="BZ176" s="12"/>
      <c r="CA176" s="12"/>
      <c r="CB176" s="12"/>
      <c r="CC176" s="12"/>
      <c r="CO176" s="12"/>
      <c r="CP176" s="12"/>
      <c r="CQ176" s="12"/>
      <c r="CR176" s="12"/>
      <c r="CS176" s="1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128F-7CD5-4622-B55A-116628B2346A}">
  <sheetPr>
    <tabColor theme="4" tint="0.79998168889431442"/>
    <outlinePr summaryBelow="0"/>
  </sheetPr>
  <dimension ref="A1:DA238"/>
  <sheetViews>
    <sheetView zoomScale="85" zoomScaleNormal="85" workbookViewId="0">
      <pane xSplit="2" ySplit="2" topLeftCell="C3" activePane="bottomRight" state="frozen"/>
      <selection activeCell="CR1" sqref="CR1:CS1048576"/>
      <selection pane="topRight" activeCell="CR1" sqref="CR1:CS1048576"/>
      <selection pane="bottomLeft" activeCell="CR1" sqref="CR1:CS1048576"/>
      <selection pane="bottomRight" activeCell="A6" sqref="A6"/>
    </sheetView>
  </sheetViews>
  <sheetFormatPr baseColWidth="10" defaultRowHeight="13.2" outlineLevelRow="2" x14ac:dyDescent="0.25"/>
  <cols>
    <col min="1" max="1" width="11.54296875" style="1"/>
    <col min="2" max="2" width="41.54296875" style="2" customWidth="1"/>
    <col min="3" max="97" width="6.08984375" style="2" customWidth="1"/>
    <col min="98" max="98" width="13.08984375" style="2" bestFit="1" customWidth="1"/>
    <col min="99" max="99" width="14.08984375" style="2" bestFit="1" customWidth="1"/>
    <col min="100" max="16384" width="10.90625" style="2"/>
  </cols>
  <sheetData>
    <row r="1" spans="1:105" ht="18" x14ac:dyDescent="0.35">
      <c r="B1" s="23" t="s">
        <v>59</v>
      </c>
    </row>
    <row r="2" spans="1:105" x14ac:dyDescent="0.25">
      <c r="B2" s="2" t="s">
        <v>62</v>
      </c>
    </row>
    <row r="3" spans="1:105" x14ac:dyDescent="0.25">
      <c r="C3" s="18"/>
      <c r="D3" s="18"/>
      <c r="E3" s="18"/>
      <c r="F3" s="18"/>
      <c r="G3" s="18"/>
      <c r="H3" s="18"/>
      <c r="I3" s="18"/>
      <c r="K3" s="18"/>
      <c r="L3" s="18"/>
      <c r="M3" s="18"/>
      <c r="N3" s="18"/>
      <c r="O3" s="18"/>
      <c r="P3" s="18"/>
      <c r="Q3" s="18"/>
      <c r="S3" s="18"/>
      <c r="T3" s="18"/>
      <c r="U3" s="18"/>
      <c r="V3" s="18"/>
      <c r="W3" s="18"/>
      <c r="X3" s="18"/>
      <c r="Y3" s="18"/>
      <c r="AA3" s="18"/>
      <c r="AB3" s="18"/>
      <c r="AC3" s="18"/>
      <c r="AD3" s="18"/>
      <c r="AE3" s="18"/>
      <c r="AF3" s="18"/>
      <c r="AG3" s="18"/>
      <c r="AI3" s="18"/>
      <c r="AJ3" s="18"/>
      <c r="AK3" s="18"/>
      <c r="AL3" s="18"/>
      <c r="AM3" s="18"/>
      <c r="AN3" s="18"/>
      <c r="AO3" s="18"/>
      <c r="AQ3" s="18"/>
      <c r="AR3" s="18"/>
      <c r="AS3" s="18"/>
      <c r="AT3" s="18"/>
      <c r="AU3" s="18"/>
      <c r="AV3" s="18"/>
      <c r="AW3" s="18"/>
      <c r="AY3" s="18"/>
      <c r="AZ3" s="18"/>
      <c r="BA3" s="18"/>
      <c r="BB3" s="18"/>
      <c r="BC3" s="18"/>
      <c r="BD3" s="18"/>
      <c r="BE3" s="18"/>
      <c r="BG3" s="18"/>
      <c r="BH3" s="18"/>
      <c r="BI3" s="18"/>
      <c r="BJ3" s="18"/>
      <c r="BK3" s="18"/>
      <c r="BL3" s="18"/>
      <c r="BM3" s="18"/>
      <c r="BO3" s="18"/>
      <c r="BP3" s="18"/>
      <c r="BQ3" s="18"/>
      <c r="BR3" s="18"/>
      <c r="BS3" s="18"/>
      <c r="BT3" s="18"/>
      <c r="BU3" s="18"/>
      <c r="BW3" s="18"/>
      <c r="BX3" s="18"/>
      <c r="BY3" s="18"/>
      <c r="BZ3" s="18"/>
      <c r="CA3" s="18"/>
      <c r="CB3" s="18"/>
      <c r="CC3" s="18"/>
      <c r="CE3" s="18"/>
      <c r="CF3" s="18"/>
      <c r="CG3" s="18"/>
      <c r="CH3" s="18"/>
      <c r="CI3" s="18"/>
      <c r="CJ3" s="18"/>
      <c r="CK3" s="18"/>
      <c r="CM3" s="18"/>
      <c r="CN3" s="18"/>
      <c r="CO3" s="18"/>
      <c r="CP3" s="18"/>
      <c r="CQ3" s="18"/>
      <c r="CR3" s="18"/>
      <c r="CS3" s="18"/>
    </row>
    <row r="4" spans="1:105" x14ac:dyDescent="0.25">
      <c r="C4" s="18"/>
      <c r="D4" s="18"/>
      <c r="E4" s="18"/>
      <c r="F4" s="18"/>
      <c r="G4" s="18"/>
      <c r="H4" s="18"/>
      <c r="I4" s="18"/>
      <c r="K4" s="18"/>
      <c r="L4" s="18"/>
      <c r="M4" s="18"/>
      <c r="N4" s="18"/>
      <c r="O4" s="18"/>
      <c r="P4" s="18"/>
      <c r="Q4" s="18"/>
      <c r="S4" s="18"/>
      <c r="T4" s="18"/>
      <c r="U4" s="18"/>
      <c r="V4" s="18"/>
      <c r="W4" s="18"/>
      <c r="X4" s="18"/>
      <c r="Y4" s="18"/>
      <c r="AA4" s="18"/>
      <c r="AB4" s="18"/>
      <c r="AC4" s="18"/>
      <c r="AD4" s="18"/>
      <c r="AE4" s="18"/>
      <c r="AF4" s="18"/>
      <c r="AG4" s="18"/>
      <c r="AI4" s="18"/>
      <c r="AJ4" s="18"/>
      <c r="AK4" s="18"/>
      <c r="AL4" s="18"/>
      <c r="AM4" s="18"/>
      <c r="AN4" s="18"/>
      <c r="AO4" s="18"/>
      <c r="AQ4" s="18"/>
      <c r="AR4" s="18"/>
      <c r="AS4" s="18"/>
      <c r="AT4" s="18"/>
      <c r="AU4" s="18"/>
      <c r="AV4" s="18"/>
      <c r="AW4" s="18"/>
      <c r="AY4" s="18"/>
      <c r="AZ4" s="18"/>
      <c r="BA4" s="18"/>
      <c r="BB4" s="18"/>
      <c r="BC4" s="18"/>
      <c r="BD4" s="18"/>
      <c r="BE4" s="18"/>
      <c r="BG4" s="18"/>
      <c r="BH4" s="18"/>
      <c r="BI4" s="18"/>
      <c r="BJ4" s="18"/>
      <c r="BK4" s="18"/>
      <c r="BL4" s="18"/>
      <c r="BM4" s="18"/>
      <c r="BO4" s="18"/>
      <c r="BP4" s="18"/>
      <c r="BQ4" s="18"/>
      <c r="BR4" s="18"/>
      <c r="BS4" s="18"/>
      <c r="BT4" s="18"/>
      <c r="BU4" s="18"/>
      <c r="BW4" s="18"/>
      <c r="BX4" s="18"/>
      <c r="BY4" s="18"/>
      <c r="BZ4" s="18"/>
      <c r="CA4" s="18"/>
      <c r="CB4" s="18"/>
      <c r="CC4" s="18"/>
      <c r="CE4" s="18"/>
      <c r="CF4" s="18"/>
      <c r="CG4" s="18"/>
      <c r="CH4" s="18"/>
      <c r="CI4" s="18"/>
      <c r="CJ4" s="18"/>
      <c r="CK4" s="18"/>
      <c r="CM4" s="18"/>
      <c r="CN4" s="18"/>
      <c r="CO4" s="18"/>
      <c r="CP4" s="18"/>
      <c r="CQ4" s="18"/>
      <c r="CR4" s="18"/>
      <c r="CS4" s="18"/>
    </row>
    <row r="5" spans="1:105" x14ac:dyDescent="0.25">
      <c r="B5" s="3" t="s">
        <v>24</v>
      </c>
    </row>
    <row r="6" spans="1:105" s="5" customFormat="1" ht="26.4" outlineLevel="1" x14ac:dyDescent="0.25">
      <c r="A6" s="1"/>
      <c r="C6" s="5" t="s">
        <v>35</v>
      </c>
      <c r="D6" s="4"/>
      <c r="E6" s="4"/>
      <c r="F6" s="4"/>
      <c r="G6" s="4"/>
      <c r="H6" s="4"/>
      <c r="I6" s="4"/>
      <c r="J6" s="6"/>
      <c r="K6" s="5" t="s">
        <v>36</v>
      </c>
      <c r="L6" s="4"/>
      <c r="M6" s="4"/>
      <c r="N6" s="4"/>
      <c r="O6" s="4"/>
      <c r="P6" s="4"/>
      <c r="Q6" s="4"/>
      <c r="R6" s="6"/>
      <c r="S6" s="5" t="s">
        <v>37</v>
      </c>
      <c r="T6" s="4"/>
      <c r="U6" s="4"/>
      <c r="V6" s="4"/>
      <c r="W6" s="4"/>
      <c r="X6" s="4"/>
      <c r="Y6" s="4"/>
      <c r="Z6" s="6"/>
      <c r="AA6" s="5" t="s">
        <v>38</v>
      </c>
      <c r="AB6" s="4"/>
      <c r="AC6" s="4"/>
      <c r="AD6" s="4"/>
      <c r="AE6" s="4"/>
      <c r="AF6" s="4"/>
      <c r="AG6" s="4"/>
      <c r="AH6" s="6"/>
      <c r="AI6" s="5" t="s">
        <v>39</v>
      </c>
      <c r="AJ6" s="4"/>
      <c r="AK6" s="4"/>
      <c r="AL6" s="4"/>
      <c r="AM6" s="4"/>
      <c r="AN6" s="4"/>
      <c r="AO6" s="4"/>
      <c r="AP6" s="6"/>
      <c r="AQ6" s="5" t="s">
        <v>40</v>
      </c>
      <c r="AR6" s="4"/>
      <c r="AS6" s="4"/>
      <c r="AT6" s="4"/>
      <c r="AU6" s="4"/>
      <c r="AV6" s="4"/>
      <c r="AW6" s="4"/>
      <c r="AX6" s="6"/>
      <c r="AY6" s="5" t="s">
        <v>41</v>
      </c>
      <c r="AZ6" s="4"/>
      <c r="BA6" s="4"/>
      <c r="BB6" s="4"/>
      <c r="BC6" s="4"/>
      <c r="BD6" s="4"/>
      <c r="BE6" s="4"/>
      <c r="BF6" s="6"/>
      <c r="BG6" s="5" t="s">
        <v>42</v>
      </c>
      <c r="BH6" s="4"/>
      <c r="BI6" s="4"/>
      <c r="BJ6" s="4"/>
      <c r="BK6" s="4"/>
      <c r="BL6" s="4"/>
      <c r="BM6" s="4"/>
      <c r="BN6" s="6"/>
      <c r="BO6" s="5" t="s">
        <v>43</v>
      </c>
      <c r="BP6" s="4"/>
      <c r="BQ6" s="4"/>
      <c r="BR6" s="4"/>
      <c r="BS6" s="4"/>
      <c r="BT6" s="4"/>
      <c r="BU6" s="4"/>
      <c r="BV6" s="6"/>
      <c r="BW6" s="5" t="s">
        <v>44</v>
      </c>
      <c r="BX6" s="4"/>
      <c r="BY6" s="4"/>
      <c r="BZ6" s="4"/>
      <c r="CA6" s="4"/>
      <c r="CB6" s="4"/>
      <c r="CC6" s="4"/>
      <c r="CD6" s="6"/>
      <c r="CE6" s="5" t="s">
        <v>45</v>
      </c>
      <c r="CF6" s="4"/>
      <c r="CG6" s="4"/>
      <c r="CH6" s="4"/>
      <c r="CI6" s="4"/>
      <c r="CJ6" s="4"/>
      <c r="CK6" s="4"/>
      <c r="CL6" s="6"/>
      <c r="CM6" s="5" t="s">
        <v>46</v>
      </c>
      <c r="CN6" s="4"/>
      <c r="CO6" s="4"/>
      <c r="CP6" s="4"/>
      <c r="CQ6" s="4"/>
      <c r="CR6" s="4"/>
      <c r="CS6" s="4"/>
    </row>
    <row r="7" spans="1:105" s="8" customFormat="1" outlineLevel="1" x14ac:dyDescent="0.25">
      <c r="A7" s="1"/>
      <c r="C7" s="9">
        <v>2010</v>
      </c>
      <c r="D7" s="9">
        <v>2023</v>
      </c>
      <c r="E7" s="8">
        <v>2035</v>
      </c>
      <c r="F7" s="8">
        <v>2050</v>
      </c>
      <c r="G7" s="8">
        <v>2060</v>
      </c>
      <c r="H7" s="8">
        <v>2085</v>
      </c>
      <c r="I7" s="8">
        <v>2100</v>
      </c>
      <c r="K7" s="9">
        <v>2010</v>
      </c>
      <c r="L7" s="9">
        <v>2023</v>
      </c>
      <c r="M7" s="8">
        <v>2035</v>
      </c>
      <c r="N7" s="8">
        <v>2050</v>
      </c>
      <c r="O7" s="8">
        <v>2060</v>
      </c>
      <c r="P7" s="8">
        <v>2085</v>
      </c>
      <c r="Q7" s="8">
        <v>2100</v>
      </c>
      <c r="S7" s="9">
        <v>2010</v>
      </c>
      <c r="T7" s="9">
        <v>2023</v>
      </c>
      <c r="U7" s="8">
        <v>2035</v>
      </c>
      <c r="V7" s="8">
        <v>2050</v>
      </c>
      <c r="W7" s="8">
        <v>2060</v>
      </c>
      <c r="X7" s="8">
        <v>2085</v>
      </c>
      <c r="Y7" s="8">
        <v>2100</v>
      </c>
      <c r="AA7" s="9">
        <v>2010</v>
      </c>
      <c r="AB7" s="9">
        <v>2023</v>
      </c>
      <c r="AC7" s="8">
        <v>2035</v>
      </c>
      <c r="AD7" s="8">
        <v>2050</v>
      </c>
      <c r="AE7" s="8">
        <v>2060</v>
      </c>
      <c r="AF7" s="8">
        <v>2085</v>
      </c>
      <c r="AG7" s="8">
        <v>2100</v>
      </c>
      <c r="AI7" s="9">
        <v>2010</v>
      </c>
      <c r="AJ7" s="9">
        <v>2023</v>
      </c>
      <c r="AK7" s="8">
        <v>2035</v>
      </c>
      <c r="AL7" s="8">
        <v>2050</v>
      </c>
      <c r="AM7" s="8">
        <v>2060</v>
      </c>
      <c r="AN7" s="8">
        <v>2085</v>
      </c>
      <c r="AO7" s="8">
        <v>2100</v>
      </c>
      <c r="AQ7" s="9">
        <v>2010</v>
      </c>
      <c r="AR7" s="9">
        <v>2023</v>
      </c>
      <c r="AS7" s="8">
        <v>2035</v>
      </c>
      <c r="AT7" s="8">
        <v>2050</v>
      </c>
      <c r="AU7" s="8">
        <v>2060</v>
      </c>
      <c r="AV7" s="8">
        <v>2085</v>
      </c>
      <c r="AW7" s="8">
        <v>2100</v>
      </c>
      <c r="AY7" s="9">
        <v>2010</v>
      </c>
      <c r="AZ7" s="9">
        <v>2023</v>
      </c>
      <c r="BA7" s="8">
        <v>2035</v>
      </c>
      <c r="BB7" s="8">
        <v>2050</v>
      </c>
      <c r="BC7" s="8">
        <v>2060</v>
      </c>
      <c r="BD7" s="8">
        <v>2085</v>
      </c>
      <c r="BE7" s="8">
        <v>2100</v>
      </c>
      <c r="BG7" s="9">
        <v>2010</v>
      </c>
      <c r="BH7" s="9">
        <v>2023</v>
      </c>
      <c r="BI7" s="8">
        <v>2035</v>
      </c>
      <c r="BJ7" s="8">
        <v>2050</v>
      </c>
      <c r="BK7" s="8">
        <v>2060</v>
      </c>
      <c r="BL7" s="8">
        <v>2085</v>
      </c>
      <c r="BM7" s="8">
        <v>2100</v>
      </c>
      <c r="BO7" s="9">
        <v>2010</v>
      </c>
      <c r="BP7" s="9">
        <v>2023</v>
      </c>
      <c r="BQ7" s="8">
        <v>2035</v>
      </c>
      <c r="BR7" s="8">
        <v>2050</v>
      </c>
      <c r="BS7" s="8">
        <v>2060</v>
      </c>
      <c r="BT7" s="8">
        <v>2085</v>
      </c>
      <c r="BU7" s="8">
        <v>2100</v>
      </c>
      <c r="BW7" s="9">
        <v>2010</v>
      </c>
      <c r="BX7" s="9">
        <v>2023</v>
      </c>
      <c r="BY7" s="8">
        <v>2035</v>
      </c>
      <c r="BZ7" s="8">
        <v>2050</v>
      </c>
      <c r="CA7" s="8">
        <v>2060</v>
      </c>
      <c r="CB7" s="8">
        <v>2085</v>
      </c>
      <c r="CC7" s="8">
        <v>2100</v>
      </c>
      <c r="CE7" s="9">
        <v>2010</v>
      </c>
      <c r="CF7" s="9">
        <v>2023</v>
      </c>
      <c r="CG7" s="8">
        <v>2035</v>
      </c>
      <c r="CH7" s="8">
        <v>2050</v>
      </c>
      <c r="CI7" s="8">
        <v>2060</v>
      </c>
      <c r="CJ7" s="8">
        <v>2085</v>
      </c>
      <c r="CK7" s="8">
        <v>2100</v>
      </c>
      <c r="CM7" s="9">
        <v>2010</v>
      </c>
      <c r="CN7" s="9">
        <v>2023</v>
      </c>
      <c r="CO7" s="8">
        <v>2035</v>
      </c>
      <c r="CP7" s="8">
        <v>2050</v>
      </c>
      <c r="CQ7" s="8">
        <v>2060</v>
      </c>
      <c r="CR7" s="8">
        <v>2085</v>
      </c>
      <c r="CS7" s="8">
        <v>2100</v>
      </c>
    </row>
    <row r="8" spans="1:105" outlineLevel="1" x14ac:dyDescent="0.25">
      <c r="B8" s="2" t="s">
        <v>2</v>
      </c>
      <c r="C8" s="22">
        <v>3.9822511467767105</v>
      </c>
      <c r="D8" s="22">
        <v>3.2277993011185346</v>
      </c>
      <c r="E8" s="18">
        <v>3.5979597786427493</v>
      </c>
      <c r="F8" s="18">
        <v>3.0989129859898945</v>
      </c>
      <c r="G8" s="18">
        <v>2.3049227920748443</v>
      </c>
      <c r="H8" s="18">
        <v>2.3001950199357726</v>
      </c>
      <c r="I8" s="18">
        <v>2.3001939674482452</v>
      </c>
      <c r="J8" s="18"/>
      <c r="K8" s="22">
        <v>3.9822511467767105</v>
      </c>
      <c r="L8" s="22">
        <v>3.2277993011185346</v>
      </c>
      <c r="M8" s="18">
        <v>3.193537249693315</v>
      </c>
      <c r="N8" s="18">
        <v>1.233997429840143</v>
      </c>
      <c r="O8" s="18">
        <v>-1.4297265567540018E-2</v>
      </c>
      <c r="P8" s="18">
        <v>-1.1279397815796988</v>
      </c>
      <c r="Q8" s="18">
        <v>-1.1812422874965225</v>
      </c>
      <c r="R8" s="18"/>
      <c r="S8" s="22">
        <v>3.9822511467767105</v>
      </c>
      <c r="T8" s="22">
        <v>3.2277993011185346</v>
      </c>
      <c r="U8" s="18">
        <v>3.5893077547437517</v>
      </c>
      <c r="V8" s="18">
        <v>3.0775493048597191</v>
      </c>
      <c r="W8" s="18">
        <v>2.300828555452588</v>
      </c>
      <c r="X8" s="18">
        <v>2.3008835295852297</v>
      </c>
      <c r="Y8" s="18">
        <v>2.3008835295852297</v>
      </c>
      <c r="Z8" s="18"/>
      <c r="AA8" s="22">
        <v>3.9822511467767105</v>
      </c>
      <c r="AB8" s="22">
        <v>3.2277993011185346</v>
      </c>
      <c r="AC8" s="18">
        <v>3.3125493404797686</v>
      </c>
      <c r="AD8" s="18">
        <v>-4.3747395670741485E-2</v>
      </c>
      <c r="AE8" s="18">
        <v>-1.2715136397791484</v>
      </c>
      <c r="AF8" s="18">
        <v>-1.7870100943148648</v>
      </c>
      <c r="AG8" s="18">
        <v>-1.8501134849848919</v>
      </c>
      <c r="AH8" s="18"/>
      <c r="AI8" s="22">
        <v>3.9822511467767105</v>
      </c>
      <c r="AJ8" s="22">
        <v>3.2277993011185346</v>
      </c>
      <c r="AK8" s="18">
        <v>3.7107959123725367</v>
      </c>
      <c r="AL8" s="18">
        <v>4.3563881774176298</v>
      </c>
      <c r="AM8" s="18">
        <v>5.3102620122775175</v>
      </c>
      <c r="AN8" s="18">
        <v>1.9175819421787792</v>
      </c>
      <c r="AO8" s="18">
        <v>1.3543570133955727</v>
      </c>
      <c r="AP8" s="18"/>
      <c r="AQ8" s="22">
        <v>3.9822511467767105</v>
      </c>
      <c r="AR8" s="22">
        <v>3.2277993011185346</v>
      </c>
      <c r="AS8" s="18">
        <v>3.6456042781461404</v>
      </c>
      <c r="AT8" s="18">
        <v>6.5026139240365062</v>
      </c>
      <c r="AU8" s="18">
        <v>10.752729212724621</v>
      </c>
      <c r="AV8" s="18">
        <v>4.1488215030592546</v>
      </c>
      <c r="AW8" s="18">
        <v>2.804903000452029</v>
      </c>
      <c r="AX8" s="11"/>
      <c r="AY8" s="22">
        <v>3.9822511467767105</v>
      </c>
      <c r="AZ8" s="22">
        <v>3.2277993011185346</v>
      </c>
      <c r="BA8" s="18">
        <v>3.7107959123725367</v>
      </c>
      <c r="BB8" s="18">
        <v>3.0125133490587013</v>
      </c>
      <c r="BC8" s="18">
        <v>6.214401981857085</v>
      </c>
      <c r="BD8" s="18">
        <v>4.2985865271560302</v>
      </c>
      <c r="BE8" s="18">
        <v>3.2229727866055624</v>
      </c>
      <c r="BF8" s="18"/>
      <c r="BG8" s="22">
        <v>3.9822511467767105</v>
      </c>
      <c r="BH8" s="22">
        <v>3.2277993011185346</v>
      </c>
      <c r="BI8" s="18">
        <v>4.0132217133441088</v>
      </c>
      <c r="BJ8" s="18">
        <v>6.8400342094466833</v>
      </c>
      <c r="BK8" s="18">
        <v>7.5329223392115168</v>
      </c>
      <c r="BL8" s="18">
        <v>2.8565377196304267</v>
      </c>
      <c r="BM8" s="18">
        <v>2.3012914989541127</v>
      </c>
      <c r="BN8" s="18"/>
      <c r="BO8" s="22">
        <v>3.9822511467767105</v>
      </c>
      <c r="BP8" s="22">
        <v>3.2277993011185346</v>
      </c>
      <c r="BQ8" s="18">
        <v>4.1936021706040112</v>
      </c>
      <c r="BR8" s="18">
        <v>1.8738829643546571</v>
      </c>
      <c r="BS8" s="18">
        <v>-3.1174302872260418E-2</v>
      </c>
      <c r="BT8" s="18">
        <v>-1.662655559653154</v>
      </c>
      <c r="BU8" s="18">
        <v>-1.8498817418732116</v>
      </c>
      <c r="BV8" s="18"/>
      <c r="BW8" s="22">
        <v>3.9822511467767105</v>
      </c>
      <c r="BX8" s="22">
        <v>3.2277993011185346</v>
      </c>
      <c r="BY8" s="18">
        <v>3.7107959123725367</v>
      </c>
      <c r="BZ8" s="18">
        <v>8.0064802374429682</v>
      </c>
      <c r="CA8" s="18">
        <v>11.914193058616187</v>
      </c>
      <c r="CB8" s="18">
        <v>3.5088687301566823</v>
      </c>
      <c r="CC8" s="18">
        <v>1.7423957172854589</v>
      </c>
      <c r="CD8" s="18"/>
      <c r="CE8" s="22">
        <v>3.9822511467767105</v>
      </c>
      <c r="CF8" s="22">
        <v>3.2277993011185346</v>
      </c>
      <c r="CG8" s="18">
        <v>3.6351609504805498</v>
      </c>
      <c r="CH8" s="18">
        <v>12.927889076321428</v>
      </c>
      <c r="CI8" s="18">
        <v>18.57316807661309</v>
      </c>
      <c r="CJ8" s="18">
        <v>14.484627763994302</v>
      </c>
      <c r="CK8" s="18">
        <v>9.0848111883621456</v>
      </c>
      <c r="CL8" s="18"/>
      <c r="CM8" s="22">
        <v>3.9822511467767105</v>
      </c>
      <c r="CN8" s="22">
        <v>3.2277993011185346</v>
      </c>
      <c r="CO8" s="18">
        <v>3.7715399911869287</v>
      </c>
      <c r="CP8" s="18">
        <v>15.288070620190599</v>
      </c>
      <c r="CQ8" s="18">
        <v>23.836114047000621</v>
      </c>
      <c r="CR8" s="18">
        <v>11.065441466559385</v>
      </c>
      <c r="CS8" s="18">
        <v>7.5397267542921851</v>
      </c>
      <c r="CU8" s="18"/>
      <c r="CV8" s="12"/>
      <c r="CW8" s="12"/>
      <c r="CX8" s="12"/>
      <c r="CY8" s="12"/>
      <c r="CZ8" s="12"/>
      <c r="DA8" s="12"/>
    </row>
    <row r="9" spans="1:105" outlineLevel="1" x14ac:dyDescent="0.25">
      <c r="B9" s="2" t="s">
        <v>0</v>
      </c>
      <c r="C9" s="22">
        <v>10.227475299310321</v>
      </c>
      <c r="D9" s="22">
        <v>7.0671603855540557</v>
      </c>
      <c r="E9" s="18">
        <v>5.4414685276818586</v>
      </c>
      <c r="F9" s="18">
        <v>3.9744506951841974</v>
      </c>
      <c r="G9" s="18">
        <v>3.3189067330540274</v>
      </c>
      <c r="H9" s="18">
        <v>2.3651081317911089</v>
      </c>
      <c r="I9" s="18">
        <v>2.0048119166101981</v>
      </c>
      <c r="J9" s="18"/>
      <c r="K9" s="22">
        <v>10.227475299310321</v>
      </c>
      <c r="L9" s="22">
        <v>7.0671603855540557</v>
      </c>
      <c r="M9" s="18">
        <v>5.3659595091759904</v>
      </c>
      <c r="N9" s="18">
        <v>3.0827838376996448</v>
      </c>
      <c r="O9" s="18">
        <v>2.1085462706231732</v>
      </c>
      <c r="P9" s="18">
        <v>1.0428286966396527</v>
      </c>
      <c r="Q9" s="18">
        <v>0.82968053657280139</v>
      </c>
      <c r="R9" s="18"/>
      <c r="S9" s="22">
        <v>10.227475299310321</v>
      </c>
      <c r="T9" s="22">
        <v>7.0671603855540557</v>
      </c>
      <c r="U9" s="18">
        <v>6.0330943786454165</v>
      </c>
      <c r="V9" s="18">
        <v>4.9053157332210073</v>
      </c>
      <c r="W9" s="18">
        <v>4.3773046243034139</v>
      </c>
      <c r="X9" s="18">
        <v>3.3915199489352097</v>
      </c>
      <c r="Y9" s="18">
        <v>2.9364829620070356</v>
      </c>
      <c r="Z9" s="18"/>
      <c r="AA9" s="22">
        <v>10.227475299310321</v>
      </c>
      <c r="AB9" s="22">
        <v>7.0671603855540557</v>
      </c>
      <c r="AC9" s="18">
        <v>5.9943262752241733</v>
      </c>
      <c r="AD9" s="18">
        <v>2.8001656530964185</v>
      </c>
      <c r="AE9" s="18">
        <v>2.0145438831833893</v>
      </c>
      <c r="AF9" s="18">
        <v>1.1932602908881242</v>
      </c>
      <c r="AG9" s="18">
        <v>0.86648109786941185</v>
      </c>
      <c r="AH9" s="18"/>
      <c r="AI9" s="22">
        <v>10.227475299310321</v>
      </c>
      <c r="AJ9" s="22">
        <v>7.0671603855540557</v>
      </c>
      <c r="AK9" s="18">
        <v>6.0395482306271964</v>
      </c>
      <c r="AL9" s="18">
        <v>4.9185838911507958</v>
      </c>
      <c r="AM9" s="18">
        <v>4.3935835966875025</v>
      </c>
      <c r="AN9" s="18">
        <v>3.4123884436449989</v>
      </c>
      <c r="AO9" s="18">
        <v>2.9571394667818196</v>
      </c>
      <c r="AP9" s="18"/>
      <c r="AQ9" s="22">
        <v>10.227475299310321</v>
      </c>
      <c r="AR9" s="22">
        <v>7.0671603855540557</v>
      </c>
      <c r="AS9" s="18">
        <v>5.5443700784195027</v>
      </c>
      <c r="AT9" s="18">
        <v>4.2759076078704394</v>
      </c>
      <c r="AU9" s="18">
        <v>3.6962092120041357</v>
      </c>
      <c r="AV9" s="18">
        <v>2.6452927432795188</v>
      </c>
      <c r="AW9" s="18">
        <v>2.3228595518157711</v>
      </c>
      <c r="AX9" s="11"/>
      <c r="AY9" s="22">
        <v>10.227475299310321</v>
      </c>
      <c r="AZ9" s="22">
        <v>7.0671603855540557</v>
      </c>
      <c r="BA9" s="18">
        <v>5.5477276261373589</v>
      </c>
      <c r="BB9" s="18">
        <v>4.2818261350985622</v>
      </c>
      <c r="BC9" s="18">
        <v>3.7030843525181218</v>
      </c>
      <c r="BD9" s="18">
        <v>2.6536542170687052</v>
      </c>
      <c r="BE9" s="18">
        <v>2.331180214814621</v>
      </c>
      <c r="BF9" s="18"/>
      <c r="BG9" s="22">
        <v>10.227475299310321</v>
      </c>
      <c r="BH9" s="22">
        <v>7.0671603855540557</v>
      </c>
      <c r="BI9" s="18">
        <v>6.5063196237788405</v>
      </c>
      <c r="BJ9" s="18">
        <v>5.0644576192489925</v>
      </c>
      <c r="BK9" s="18">
        <v>4.4194228364220507</v>
      </c>
      <c r="BL9" s="18">
        <v>3.1109644519164341</v>
      </c>
      <c r="BM9" s="18">
        <v>2.6989182890255314</v>
      </c>
      <c r="BN9" s="18"/>
      <c r="BO9" s="22">
        <v>10.227475299310321</v>
      </c>
      <c r="BP9" s="22">
        <v>7.0671603855540557</v>
      </c>
      <c r="BQ9" s="18">
        <v>6.4370681188478542</v>
      </c>
      <c r="BR9" s="18">
        <v>2.6444850683752863</v>
      </c>
      <c r="BS9" s="18">
        <v>1.8179062975825926</v>
      </c>
      <c r="BT9" s="18">
        <v>1.0217059966474702</v>
      </c>
      <c r="BU9" s="18">
        <v>0.77277334407901221</v>
      </c>
      <c r="BV9" s="18"/>
      <c r="BW9" s="22">
        <v>10.227475299310321</v>
      </c>
      <c r="BX9" s="22">
        <v>7.0671603855540557</v>
      </c>
      <c r="BY9" s="18">
        <v>6.5164847619376252</v>
      </c>
      <c r="BZ9" s="18">
        <v>5.0824174727758447</v>
      </c>
      <c r="CA9" s="18">
        <v>4.4399944742315789</v>
      </c>
      <c r="CB9" s="18">
        <v>3.1319827879093332</v>
      </c>
      <c r="CC9" s="18">
        <v>2.7189414459706978</v>
      </c>
      <c r="CD9" s="18"/>
      <c r="CE9" s="22">
        <v>10.227475299310321</v>
      </c>
      <c r="CF9" s="22">
        <v>7.0671603855540557</v>
      </c>
      <c r="CG9" s="18">
        <v>6.5730083078307988</v>
      </c>
      <c r="CH9" s="18">
        <v>6.8054322405379448</v>
      </c>
      <c r="CI9" s="18">
        <v>7.1042900553391899</v>
      </c>
      <c r="CJ9" s="18">
        <v>5.9623377881013422</v>
      </c>
      <c r="CK9" s="18">
        <v>4.1022844288256808</v>
      </c>
      <c r="CL9" s="18"/>
      <c r="CM9" s="22">
        <v>10.227475299310321</v>
      </c>
      <c r="CN9" s="22">
        <v>7.0671603855540557</v>
      </c>
      <c r="CO9" s="18">
        <v>6.5736884439738201</v>
      </c>
      <c r="CP9" s="18">
        <v>6.8154006036922095</v>
      </c>
      <c r="CQ9" s="18">
        <v>7.1242395930438462</v>
      </c>
      <c r="CR9" s="18">
        <v>5.9989755700327692</v>
      </c>
      <c r="CS9" s="18">
        <v>4.1348705046052769</v>
      </c>
      <c r="CU9" s="18"/>
      <c r="CV9" s="12"/>
      <c r="CW9" s="12"/>
      <c r="CX9" s="12"/>
      <c r="CY9" s="12"/>
      <c r="CZ9" s="12"/>
      <c r="DA9" s="12"/>
    </row>
    <row r="10" spans="1:105" outlineLevel="1" x14ac:dyDescent="0.25">
      <c r="B10" s="2" t="s">
        <v>8</v>
      </c>
      <c r="C10" s="22">
        <v>16.930430558121465</v>
      </c>
      <c r="D10" s="22">
        <v>9.7183184959397853</v>
      </c>
      <c r="E10" s="18">
        <v>5.0621300215290166</v>
      </c>
      <c r="F10" s="18">
        <v>0.61928799588586569</v>
      </c>
      <c r="G10" s="18">
        <v>0.36414602925836215</v>
      </c>
      <c r="H10" s="18">
        <v>0.23087713399365098</v>
      </c>
      <c r="I10" s="18">
        <v>0.19588809805254642</v>
      </c>
      <c r="J10" s="18"/>
      <c r="K10" s="22">
        <v>16.930430558121465</v>
      </c>
      <c r="L10" s="22">
        <v>9.7183184959397853</v>
      </c>
      <c r="M10" s="18">
        <v>3.8968163265851041</v>
      </c>
      <c r="N10" s="18">
        <v>0.49592395200174499</v>
      </c>
      <c r="O10" s="18">
        <v>0.29540593594813946</v>
      </c>
      <c r="P10" s="18">
        <v>0.18995161016197679</v>
      </c>
      <c r="Q10" s="18">
        <v>0.1665261406532918</v>
      </c>
      <c r="R10" s="18"/>
      <c r="S10" s="22">
        <v>16.930430558121465</v>
      </c>
      <c r="T10" s="22">
        <v>9.7183184959397853</v>
      </c>
      <c r="U10" s="18">
        <v>5.1415171328831804</v>
      </c>
      <c r="V10" s="18">
        <v>0.67527249876800066</v>
      </c>
      <c r="W10" s="18">
        <v>0.42262935779037908</v>
      </c>
      <c r="X10" s="18">
        <v>0.23605809102986214</v>
      </c>
      <c r="Y10" s="18">
        <v>0.20519902682505281</v>
      </c>
      <c r="Z10" s="18"/>
      <c r="AA10" s="22">
        <v>16.930430558121465</v>
      </c>
      <c r="AB10" s="22">
        <v>9.7183184959397853</v>
      </c>
      <c r="AC10" s="18">
        <v>0.31234348921260513</v>
      </c>
      <c r="AD10" s="18">
        <v>0.26233703013605847</v>
      </c>
      <c r="AE10" s="18">
        <v>0.2335077593315571</v>
      </c>
      <c r="AF10" s="18">
        <v>0.20212193581636509</v>
      </c>
      <c r="AG10" s="18">
        <v>0.18957999456939997</v>
      </c>
      <c r="AH10" s="18"/>
      <c r="AI10" s="22">
        <v>16.930430558121465</v>
      </c>
      <c r="AJ10" s="22">
        <v>9.7183184959397853</v>
      </c>
      <c r="AK10" s="18">
        <v>6.965047923044315</v>
      </c>
      <c r="AL10" s="18">
        <v>0.93565125822448514</v>
      </c>
      <c r="AM10" s="18">
        <v>0.70426348764829538</v>
      </c>
      <c r="AN10" s="18">
        <v>0.27541815572909456</v>
      </c>
      <c r="AO10" s="18">
        <v>0.24379208305164254</v>
      </c>
      <c r="AP10" s="18"/>
      <c r="AQ10" s="22">
        <v>16.930430558121465</v>
      </c>
      <c r="AR10" s="22">
        <v>9.7183184959397853</v>
      </c>
      <c r="AS10" s="18">
        <v>7.2760261133429989</v>
      </c>
      <c r="AT10" s="18">
        <v>4.2488518485564137</v>
      </c>
      <c r="AU10" s="18">
        <v>2.7168906128706594</v>
      </c>
      <c r="AV10" s="18">
        <v>1.0941971252007414</v>
      </c>
      <c r="AW10" s="18">
        <v>0.9653124058111715</v>
      </c>
      <c r="AX10" s="11"/>
      <c r="AY10" s="22">
        <v>16.930430558121465</v>
      </c>
      <c r="AZ10" s="22">
        <v>9.7183184959397853</v>
      </c>
      <c r="BA10" s="18">
        <v>9.0432850378006648</v>
      </c>
      <c r="BB10" s="18">
        <v>6.2598064526733808</v>
      </c>
      <c r="BC10" s="18">
        <v>4.7855909181139964</v>
      </c>
      <c r="BD10" s="18">
        <v>2.9277389301706132</v>
      </c>
      <c r="BE10" s="18">
        <v>2.4227096172822291</v>
      </c>
      <c r="BF10" s="18"/>
      <c r="BG10" s="22">
        <v>16.930430558121465</v>
      </c>
      <c r="BH10" s="22">
        <v>9.7183184959397853</v>
      </c>
      <c r="BI10" s="18">
        <v>5.7418497974200644</v>
      </c>
      <c r="BJ10" s="18">
        <v>0.7561713368573163</v>
      </c>
      <c r="BK10" s="18">
        <v>0.43682795871989727</v>
      </c>
      <c r="BL10" s="18">
        <v>0.32460231825949587</v>
      </c>
      <c r="BM10" s="18">
        <v>0.29196903505359006</v>
      </c>
      <c r="BN10" s="18"/>
      <c r="BO10" s="22">
        <v>16.930430558121465</v>
      </c>
      <c r="BP10" s="22">
        <v>9.7183184959397853</v>
      </c>
      <c r="BQ10" s="18">
        <v>0.37187950760375871</v>
      </c>
      <c r="BR10" s="18">
        <v>0.34057736587411802</v>
      </c>
      <c r="BS10" s="18">
        <v>0.32349492781023337</v>
      </c>
      <c r="BT10" s="18">
        <v>0.2918381810785744</v>
      </c>
      <c r="BU10" s="18">
        <v>0.27298569871099715</v>
      </c>
      <c r="BV10" s="18"/>
      <c r="BW10" s="22">
        <v>16.930430558121465</v>
      </c>
      <c r="BX10" s="22">
        <v>9.7183184959397853</v>
      </c>
      <c r="BY10" s="18">
        <v>7.9540699449291736</v>
      </c>
      <c r="BZ10" s="18">
        <v>1.0906742373151477</v>
      </c>
      <c r="CA10" s="18">
        <v>0.8237447798941937</v>
      </c>
      <c r="CB10" s="18">
        <v>0.38338605167279077</v>
      </c>
      <c r="CC10" s="18">
        <v>0.34622836040382687</v>
      </c>
      <c r="CD10" s="18"/>
      <c r="CE10" s="22">
        <v>16.930430558121465</v>
      </c>
      <c r="CF10" s="22">
        <v>9.7183184959397853</v>
      </c>
      <c r="CG10" s="18">
        <v>8.0443956829726115</v>
      </c>
      <c r="CH10" s="18">
        <v>6.4919226998726298</v>
      </c>
      <c r="CI10" s="18">
        <v>5.5968325371204983</v>
      </c>
      <c r="CJ10" s="18">
        <v>5.5565650651485017</v>
      </c>
      <c r="CK10" s="18">
        <v>4.3642378981782342</v>
      </c>
      <c r="CL10" s="18"/>
      <c r="CM10" s="22">
        <v>16.930430558121465</v>
      </c>
      <c r="CN10" s="22">
        <v>9.7183184959397853</v>
      </c>
      <c r="CO10" s="18">
        <v>14.445133342106178</v>
      </c>
      <c r="CP10" s="18">
        <v>11.68632438184002</v>
      </c>
      <c r="CQ10" s="18">
        <v>10.087334978491766</v>
      </c>
      <c r="CR10" s="18">
        <v>10.541184707821941</v>
      </c>
      <c r="CS10" s="18">
        <v>8.9702631751441331</v>
      </c>
      <c r="CU10" s="18"/>
      <c r="CV10" s="12"/>
      <c r="CW10" s="12"/>
      <c r="CX10" s="12"/>
      <c r="CY10" s="12"/>
      <c r="CZ10" s="12"/>
      <c r="DA10" s="12"/>
    </row>
    <row r="11" spans="1:105" outlineLevel="1" x14ac:dyDescent="0.25">
      <c r="B11" s="2" t="s">
        <v>1</v>
      </c>
      <c r="C11" s="22">
        <v>16.318975235412797</v>
      </c>
      <c r="D11" s="22">
        <v>13.616133852362765</v>
      </c>
      <c r="E11" s="18">
        <v>7.1334426454015594</v>
      </c>
      <c r="F11" s="18">
        <v>1.4567331245223158</v>
      </c>
      <c r="G11" s="18">
        <v>0.19270219175994951</v>
      </c>
      <c r="H11" s="18">
        <v>2.0718293384077945E-2</v>
      </c>
      <c r="I11" s="18">
        <v>1.0719531257756555E-2</v>
      </c>
      <c r="J11" s="18"/>
      <c r="K11" s="22">
        <v>16.318975235412797</v>
      </c>
      <c r="L11" s="22">
        <v>13.616133852362765</v>
      </c>
      <c r="M11" s="18">
        <v>4.1333073837937455</v>
      </c>
      <c r="N11" s="18">
        <v>0.39899729529502664</v>
      </c>
      <c r="O11" s="18">
        <v>2.8752963562420859E-2</v>
      </c>
      <c r="P11" s="18">
        <v>1.219459690534154E-2</v>
      </c>
      <c r="Q11" s="18">
        <v>7.3973492564519934E-3</v>
      </c>
      <c r="R11" s="18"/>
      <c r="S11" s="22">
        <v>16.318975235412797</v>
      </c>
      <c r="T11" s="22">
        <v>13.616133852362765</v>
      </c>
      <c r="U11" s="18">
        <v>8.3443512003550104</v>
      </c>
      <c r="V11" s="18">
        <v>2.2773335743287482</v>
      </c>
      <c r="W11" s="18">
        <v>0.31851980906647015</v>
      </c>
      <c r="X11" s="18">
        <v>4.1265438927416659E-2</v>
      </c>
      <c r="Y11" s="18">
        <v>3.0040885145450457E-2</v>
      </c>
      <c r="Z11" s="18"/>
      <c r="AA11" s="22">
        <v>16.318975235412797</v>
      </c>
      <c r="AB11" s="22">
        <v>13.616133852362765</v>
      </c>
      <c r="AC11" s="18">
        <v>5.4087531279448635</v>
      </c>
      <c r="AD11" s="18">
        <v>0.67588895794776227</v>
      </c>
      <c r="AE11" s="18">
        <v>0.15686185948183776</v>
      </c>
      <c r="AF11" s="18">
        <v>4.9210396607666084E-3</v>
      </c>
      <c r="AG11" s="18">
        <v>1.8482267067699437E-3</v>
      </c>
      <c r="AH11" s="18"/>
      <c r="AI11" s="22">
        <v>16.318975235412797</v>
      </c>
      <c r="AJ11" s="22">
        <v>13.616133852362765</v>
      </c>
      <c r="AK11" s="18">
        <v>9.4696002632326408</v>
      </c>
      <c r="AL11" s="18">
        <v>2.9951642222008013</v>
      </c>
      <c r="AM11" s="18">
        <v>0.614175450351921</v>
      </c>
      <c r="AN11" s="18">
        <v>6.9543156778227061E-2</v>
      </c>
      <c r="AO11" s="18">
        <v>4.3367764720459362E-2</v>
      </c>
      <c r="AP11" s="18"/>
      <c r="AQ11" s="22">
        <v>16.318975235412797</v>
      </c>
      <c r="AR11" s="22">
        <v>13.616133852362765</v>
      </c>
      <c r="AS11" s="18">
        <v>9.1235053003745463</v>
      </c>
      <c r="AT11" s="18">
        <v>5.3647136400490805</v>
      </c>
      <c r="AU11" s="18">
        <v>3.8016437804384724</v>
      </c>
      <c r="AV11" s="18">
        <v>1.8894034118896172</v>
      </c>
      <c r="AW11" s="18">
        <v>2.150520673633193</v>
      </c>
      <c r="AX11" s="11"/>
      <c r="AY11" s="22">
        <v>16.318975235412797</v>
      </c>
      <c r="AZ11" s="22">
        <v>13.616133852362765</v>
      </c>
      <c r="BA11" s="18">
        <v>10.439167711371679</v>
      </c>
      <c r="BB11" s="18">
        <v>6.5096359365371086</v>
      </c>
      <c r="BC11" s="18">
        <v>4.2570269152738778</v>
      </c>
      <c r="BD11" s="18">
        <v>2.13986749797238</v>
      </c>
      <c r="BE11" s="18">
        <v>2.8374413304476982</v>
      </c>
      <c r="BF11" s="18"/>
      <c r="BG11" s="22">
        <v>16.318975235412797</v>
      </c>
      <c r="BH11" s="22">
        <v>13.616133852362765</v>
      </c>
      <c r="BI11" s="18">
        <v>10.801801596990796</v>
      </c>
      <c r="BJ11" s="18">
        <v>4.366827964441943</v>
      </c>
      <c r="BK11" s="18">
        <v>1.440381190681894</v>
      </c>
      <c r="BL11" s="18">
        <v>0.31652117371690386</v>
      </c>
      <c r="BM11" s="18">
        <v>0.20704180488878579</v>
      </c>
      <c r="BN11" s="18"/>
      <c r="BO11" s="22">
        <v>16.318975235412797</v>
      </c>
      <c r="BP11" s="22">
        <v>13.616133852362765</v>
      </c>
      <c r="BQ11" s="18">
        <v>5.9728240652845459</v>
      </c>
      <c r="BR11" s="18">
        <v>0.34368799224906926</v>
      </c>
      <c r="BS11" s="18">
        <v>6.8140694480557734E-2</v>
      </c>
      <c r="BT11" s="18">
        <v>1.0566630792686608E-2</v>
      </c>
      <c r="BU11" s="18">
        <v>7.8534014623770562E-3</v>
      </c>
      <c r="BV11" s="18"/>
      <c r="BW11" s="22">
        <v>16.318975235412797</v>
      </c>
      <c r="BX11" s="22">
        <v>13.616133852362765</v>
      </c>
      <c r="BY11" s="18">
        <v>11.667990479030395</v>
      </c>
      <c r="BZ11" s="18">
        <v>5.1538225601873098</v>
      </c>
      <c r="CA11" s="18">
        <v>2.1101236947931152</v>
      </c>
      <c r="CB11" s="18">
        <v>0.55146475120088856</v>
      </c>
      <c r="CC11" s="18">
        <v>0.33988409794254704</v>
      </c>
      <c r="CD11" s="18"/>
      <c r="CE11" s="22">
        <v>16.318975235412797</v>
      </c>
      <c r="CF11" s="22">
        <v>13.616133852362765</v>
      </c>
      <c r="CG11" s="18">
        <v>13.84928371470264</v>
      </c>
      <c r="CH11" s="18">
        <v>13.728332600076669</v>
      </c>
      <c r="CI11" s="18">
        <v>14.335826783049605</v>
      </c>
      <c r="CJ11" s="18">
        <v>12.482353606473588</v>
      </c>
      <c r="CK11" s="18">
        <v>7.5459745529012077</v>
      </c>
      <c r="CL11" s="18"/>
      <c r="CM11" s="22">
        <v>16.318975235412797</v>
      </c>
      <c r="CN11" s="22">
        <v>13.616133852362765</v>
      </c>
      <c r="CO11" s="18">
        <v>18.482459593623002</v>
      </c>
      <c r="CP11" s="18">
        <v>19.538651782722752</v>
      </c>
      <c r="CQ11" s="18">
        <v>20.975329083115842</v>
      </c>
      <c r="CR11" s="18">
        <v>17.968714288693096</v>
      </c>
      <c r="CS11" s="18">
        <v>10.771594208168381</v>
      </c>
      <c r="CU11" s="18"/>
      <c r="CV11" s="12"/>
      <c r="CW11" s="12"/>
      <c r="CX11" s="12"/>
      <c r="CY11" s="12"/>
      <c r="CZ11" s="12"/>
      <c r="DA11" s="12"/>
    </row>
    <row r="12" spans="1:105" outlineLevel="1" x14ac:dyDescent="0.25">
      <c r="B12" s="2" t="s">
        <v>9</v>
      </c>
      <c r="C12" s="22">
        <v>6.4214188093831028</v>
      </c>
      <c r="D12" s="22">
        <v>6.0013900333532062</v>
      </c>
      <c r="E12" s="18">
        <v>5.9578985590379503</v>
      </c>
      <c r="F12" s="18">
        <v>5.0893952721948814</v>
      </c>
      <c r="G12" s="18">
        <v>4.5269281268841732</v>
      </c>
      <c r="H12" s="18">
        <v>3.4071380727705747</v>
      </c>
      <c r="I12" s="18">
        <v>1.553146049214573</v>
      </c>
      <c r="J12" s="18"/>
      <c r="K12" s="22">
        <v>6.4214188093831028</v>
      </c>
      <c r="L12" s="22">
        <v>6.0013900333532062</v>
      </c>
      <c r="M12" s="18">
        <v>5.3621087031341554</v>
      </c>
      <c r="N12" s="18">
        <v>4.580455744975394</v>
      </c>
      <c r="O12" s="18">
        <v>4.0742353141957555</v>
      </c>
      <c r="P12" s="18">
        <v>3.0664242654935174</v>
      </c>
      <c r="Q12" s="18">
        <v>1.3978314442931157</v>
      </c>
      <c r="R12" s="18"/>
      <c r="S12" s="22">
        <v>6.4214188093831028</v>
      </c>
      <c r="T12" s="22">
        <v>6.0013900333532062</v>
      </c>
      <c r="U12" s="18">
        <v>6.3806904970246467</v>
      </c>
      <c r="V12" s="18">
        <v>6.3563564211153221</v>
      </c>
      <c r="W12" s="18">
        <v>6.3299370921930027</v>
      </c>
      <c r="X12" s="18">
        <v>6.3496872859283933</v>
      </c>
      <c r="Y12" s="18">
        <v>5.1027840663201545</v>
      </c>
      <c r="Z12" s="18"/>
      <c r="AA12" s="22">
        <v>6.4214188093831028</v>
      </c>
      <c r="AB12" s="22">
        <v>6.0013900333532062</v>
      </c>
      <c r="AC12" s="18">
        <v>4.4664833479172525</v>
      </c>
      <c r="AD12" s="18">
        <v>4.4494494947807253</v>
      </c>
      <c r="AE12" s="18">
        <v>4.4309559645351007</v>
      </c>
      <c r="AF12" s="18">
        <v>4.4447811001498758</v>
      </c>
      <c r="AG12" s="18">
        <v>3.5719488464241076</v>
      </c>
      <c r="AH12" s="18"/>
      <c r="AI12" s="22">
        <v>6.4214188093831028</v>
      </c>
      <c r="AJ12" s="22">
        <v>6.0013900333532062</v>
      </c>
      <c r="AK12" s="18">
        <v>7.0187595467271118</v>
      </c>
      <c r="AL12" s="18">
        <v>6.9919920632268555</v>
      </c>
      <c r="AM12" s="18">
        <v>6.9629308014123019</v>
      </c>
      <c r="AN12" s="18">
        <v>6.9846560145212333</v>
      </c>
      <c r="AO12" s="18">
        <v>5.6130624729521701</v>
      </c>
      <c r="AP12" s="18"/>
      <c r="AQ12" s="22">
        <v>6.4214188093831028</v>
      </c>
      <c r="AR12" s="22">
        <v>6.0013900333532062</v>
      </c>
      <c r="AS12" s="18">
        <v>6.0607832891944087</v>
      </c>
      <c r="AT12" s="18">
        <v>5.1167975177356615</v>
      </c>
      <c r="AU12" s="18">
        <v>4.5161344163543644</v>
      </c>
      <c r="AV12" s="18">
        <v>2.498858814358091</v>
      </c>
      <c r="AW12" s="18">
        <v>2.2911373000131863</v>
      </c>
      <c r="AX12" s="11"/>
      <c r="AY12" s="22">
        <v>6.4214188093831028</v>
      </c>
      <c r="AZ12" s="22">
        <v>6.0013900333532062</v>
      </c>
      <c r="BA12" s="18">
        <v>6.6668616181138498</v>
      </c>
      <c r="BB12" s="18">
        <v>5.6284772695092276</v>
      </c>
      <c r="BC12" s="18">
        <v>4.967747857989802</v>
      </c>
      <c r="BD12" s="18">
        <v>2.7487446957939001</v>
      </c>
      <c r="BE12" s="18">
        <v>2.5202510300145051</v>
      </c>
      <c r="BF12" s="18"/>
      <c r="BG12" s="22">
        <v>6.4214188093831028</v>
      </c>
      <c r="BH12" s="22">
        <v>6.0013900333532062</v>
      </c>
      <c r="BI12" s="18">
        <v>6.483575227181106</v>
      </c>
      <c r="BJ12" s="18">
        <v>6.3142012401610366</v>
      </c>
      <c r="BK12" s="18">
        <v>6.1808920255154547</v>
      </c>
      <c r="BL12" s="18">
        <v>4.7194925158042409</v>
      </c>
      <c r="BM12" s="18">
        <v>3.4374523236202457</v>
      </c>
      <c r="BN12" s="18"/>
      <c r="BO12" s="22">
        <v>6.4214188093831028</v>
      </c>
      <c r="BP12" s="22">
        <v>6.0013900333532062</v>
      </c>
      <c r="BQ12" s="18">
        <v>4.5385026590267739</v>
      </c>
      <c r="BR12" s="18">
        <v>4.4199408681127252</v>
      </c>
      <c r="BS12" s="18">
        <v>4.3266244178608178</v>
      </c>
      <c r="BT12" s="18">
        <v>3.3036447610629684</v>
      </c>
      <c r="BU12" s="18">
        <v>2.4062166265341718</v>
      </c>
      <c r="BV12" s="18"/>
      <c r="BW12" s="22">
        <v>6.4214188093831028</v>
      </c>
      <c r="BX12" s="22">
        <v>6.0013900333532062</v>
      </c>
      <c r="BY12" s="18">
        <v>7.1319327498992173</v>
      </c>
      <c r="BZ12" s="18">
        <v>6.9456213641771409</v>
      </c>
      <c r="CA12" s="18">
        <v>6.7989812280670003</v>
      </c>
      <c r="CB12" s="18">
        <v>5.1914417673846645</v>
      </c>
      <c r="CC12" s="18">
        <v>3.7811975559822706</v>
      </c>
      <c r="CD12" s="18"/>
      <c r="CE12" s="22">
        <v>6.4214188093831028</v>
      </c>
      <c r="CF12" s="22">
        <v>6.0013900333532062</v>
      </c>
      <c r="CG12" s="18">
        <v>7.2451059530713211</v>
      </c>
      <c r="CH12" s="18">
        <v>9.0723938774697519</v>
      </c>
      <c r="CI12" s="18">
        <v>10.400543882423417</v>
      </c>
      <c r="CJ12" s="18">
        <v>9.7887471834573336</v>
      </c>
      <c r="CK12" s="18">
        <v>7.096290539809301</v>
      </c>
      <c r="CL12" s="18"/>
      <c r="CM12" s="22">
        <v>6.4214188093831028</v>
      </c>
      <c r="CN12" s="22">
        <v>6.0013900333532062</v>
      </c>
      <c r="CO12" s="18">
        <v>8.694127143685586</v>
      </c>
      <c r="CP12" s="18">
        <v>10.886872652963701</v>
      </c>
      <c r="CQ12" s="18">
        <v>12.480652658908101</v>
      </c>
      <c r="CR12" s="18">
        <v>11.7464966201488</v>
      </c>
      <c r="CS12" s="18">
        <v>8.5155486477711584</v>
      </c>
      <c r="CU12" s="18"/>
      <c r="CV12" s="12"/>
      <c r="CW12" s="12"/>
      <c r="CX12" s="12"/>
      <c r="CY12" s="12"/>
      <c r="CZ12" s="12"/>
      <c r="DA12" s="12"/>
    </row>
    <row r="13" spans="1:105" outlineLevel="1" x14ac:dyDescent="0.25">
      <c r="B13" s="2" t="s">
        <v>50</v>
      </c>
      <c r="C13" s="22">
        <v>0</v>
      </c>
      <c r="D13" s="22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/>
      <c r="K13" s="22">
        <v>0</v>
      </c>
      <c r="L13" s="22">
        <v>0</v>
      </c>
      <c r="M13" s="18">
        <v>0</v>
      </c>
      <c r="N13" s="18">
        <v>-0.97921582598119539</v>
      </c>
      <c r="O13" s="18">
        <v>-1.6231608046904873</v>
      </c>
      <c r="P13" s="18">
        <v>-3.1834593876207897</v>
      </c>
      <c r="Q13" s="18">
        <v>-1.2201931832791384</v>
      </c>
      <c r="R13" s="18"/>
      <c r="S13" s="22">
        <v>0</v>
      </c>
      <c r="T13" s="22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/>
      <c r="AA13" s="22">
        <v>0</v>
      </c>
      <c r="AB13" s="22">
        <v>0</v>
      </c>
      <c r="AC13" s="18">
        <v>0</v>
      </c>
      <c r="AD13" s="18">
        <v>-8.1440937402902236</v>
      </c>
      <c r="AE13" s="18">
        <v>-7.5643558267527364</v>
      </c>
      <c r="AF13" s="18">
        <v>-14.058074272200267</v>
      </c>
      <c r="AG13" s="18">
        <v>-12.779744680584798</v>
      </c>
      <c r="AH13" s="18"/>
      <c r="AI13" s="22">
        <v>0</v>
      </c>
      <c r="AJ13" s="22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/>
      <c r="AQ13" s="22">
        <v>0</v>
      </c>
      <c r="AR13" s="22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/>
      <c r="AY13" s="22">
        <v>0</v>
      </c>
      <c r="AZ13" s="22">
        <v>0</v>
      </c>
      <c r="BA13" s="18">
        <v>0</v>
      </c>
      <c r="BB13" s="18">
        <v>0</v>
      </c>
      <c r="BC13" s="18">
        <v>0</v>
      </c>
      <c r="BD13" s="18">
        <v>0</v>
      </c>
      <c r="BE13" s="18">
        <v>0</v>
      </c>
      <c r="BF13" s="18"/>
      <c r="BG13" s="22">
        <v>0</v>
      </c>
      <c r="BH13" s="22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/>
      <c r="BO13" s="22">
        <v>0</v>
      </c>
      <c r="BP13" s="22">
        <v>0</v>
      </c>
      <c r="BQ13" s="18">
        <v>0</v>
      </c>
      <c r="BR13" s="18">
        <v>-9.6225742589658569</v>
      </c>
      <c r="BS13" s="18">
        <v>-8.5049920348619406</v>
      </c>
      <c r="BT13" s="18">
        <v>-12.965100009928545</v>
      </c>
      <c r="BU13" s="18">
        <v>-11.609947328913346</v>
      </c>
      <c r="BV13" s="18"/>
      <c r="BW13" s="22">
        <v>0</v>
      </c>
      <c r="BX13" s="22">
        <v>0</v>
      </c>
      <c r="BY13" s="18">
        <v>0</v>
      </c>
      <c r="BZ13" s="18">
        <v>0</v>
      </c>
      <c r="CA13" s="18">
        <v>0</v>
      </c>
      <c r="CB13" s="18">
        <v>0</v>
      </c>
      <c r="CC13" s="18">
        <v>0</v>
      </c>
      <c r="CD13" s="18"/>
      <c r="CE13" s="22">
        <v>0</v>
      </c>
      <c r="CF13" s="22">
        <v>0</v>
      </c>
      <c r="CG13" s="18">
        <v>0</v>
      </c>
      <c r="CH13" s="18">
        <v>0</v>
      </c>
      <c r="CI13" s="18">
        <v>0</v>
      </c>
      <c r="CJ13" s="18">
        <v>0</v>
      </c>
      <c r="CK13" s="18">
        <v>0</v>
      </c>
      <c r="CL13" s="18"/>
      <c r="CM13" s="22">
        <v>0</v>
      </c>
      <c r="CN13" s="22">
        <v>0</v>
      </c>
      <c r="CO13" s="18">
        <v>0</v>
      </c>
      <c r="CP13" s="18">
        <v>0</v>
      </c>
      <c r="CQ13" s="18">
        <v>0</v>
      </c>
      <c r="CR13" s="18">
        <v>0</v>
      </c>
      <c r="CS13" s="18">
        <v>0</v>
      </c>
      <c r="CU13" s="18"/>
      <c r="CV13" s="12"/>
      <c r="CW13" s="12"/>
      <c r="CX13" s="12"/>
      <c r="CY13" s="12"/>
      <c r="CZ13" s="12"/>
      <c r="DA13" s="12"/>
    </row>
    <row r="14" spans="1:105" s="8" customFormat="1" outlineLevel="1" x14ac:dyDescent="0.25">
      <c r="A14" s="1"/>
      <c r="B14" s="8" t="s">
        <v>14</v>
      </c>
      <c r="C14" s="24">
        <f>SUM(C8:C13)</f>
        <v>53.880551049004403</v>
      </c>
      <c r="D14" s="24">
        <f t="shared" ref="D14:I14" si="0">SUM(D8:D13)</f>
        <v>39.630802068328343</v>
      </c>
      <c r="E14" s="25">
        <f t="shared" si="0"/>
        <v>27.192899532293133</v>
      </c>
      <c r="F14" s="25">
        <f t="shared" si="0"/>
        <v>14.238780073777155</v>
      </c>
      <c r="G14" s="25">
        <f t="shared" si="0"/>
        <v>10.707605873031357</v>
      </c>
      <c r="H14" s="25">
        <f t="shared" si="0"/>
        <v>8.3240366518751863</v>
      </c>
      <c r="I14" s="25">
        <f t="shared" si="0"/>
        <v>6.0647595625833199</v>
      </c>
      <c r="J14" s="25"/>
      <c r="K14" s="24">
        <f>SUM(K8:K13)</f>
        <v>53.880551049004403</v>
      </c>
      <c r="L14" s="24">
        <f t="shared" ref="L14" si="1">SUM(L8:L13)</f>
        <v>39.630802068328343</v>
      </c>
      <c r="M14" s="25">
        <f t="shared" ref="M14" si="2">SUM(M8:M13)</f>
        <v>21.951729172382308</v>
      </c>
      <c r="N14" s="25">
        <f t="shared" ref="N14" si="3">SUM(N8:N13)</f>
        <v>8.8129424338307594</v>
      </c>
      <c r="O14" s="25">
        <f t="shared" ref="O14" si="4">SUM(O8:O13)</f>
        <v>4.8694824140714621</v>
      </c>
      <c r="P14" s="25">
        <f t="shared" ref="P14" si="5">SUM(P8:P13)</f>
        <v>0</v>
      </c>
      <c r="Q14" s="25">
        <f t="shared" ref="Q14" si="6">SUM(Q8:Q13)</f>
        <v>0</v>
      </c>
      <c r="R14" s="25"/>
      <c r="S14" s="24">
        <f>SUM(S8:S13)</f>
        <v>53.880551049004403</v>
      </c>
      <c r="T14" s="24">
        <f t="shared" ref="T14" si="7">SUM(T8:T13)</f>
        <v>39.630802068328343</v>
      </c>
      <c r="U14" s="25">
        <f t="shared" ref="U14" si="8">SUM(U8:U13)</f>
        <v>29.488960963652005</v>
      </c>
      <c r="V14" s="25">
        <f t="shared" ref="V14" si="9">SUM(V8:V13)</f>
        <v>17.2918275322928</v>
      </c>
      <c r="W14" s="25">
        <f t="shared" ref="W14" si="10">SUM(W8:W13)</f>
        <v>13.749219438805854</v>
      </c>
      <c r="X14" s="25">
        <f t="shared" ref="X14" si="11">SUM(X8:X13)</f>
        <v>12.319414294406112</v>
      </c>
      <c r="Y14" s="25">
        <f t="shared" ref="Y14" si="12">SUM(Y8:Y13)</f>
        <v>10.575390469882922</v>
      </c>
      <c r="Z14" s="25"/>
      <c r="AA14" s="24">
        <f>SUM(AA8:AA13)</f>
        <v>53.880551049004403</v>
      </c>
      <c r="AB14" s="24">
        <f t="shared" ref="AB14" si="13">SUM(AB8:AB13)</f>
        <v>39.630802068328343</v>
      </c>
      <c r="AC14" s="25">
        <f t="shared" ref="AC14" si="14">SUM(AC8:AC13)</f>
        <v>19.494455580778663</v>
      </c>
      <c r="AD14" s="25">
        <f t="shared" ref="AD14" si="15">SUM(AD8:AD13)</f>
        <v>0</v>
      </c>
      <c r="AE14" s="25">
        <f t="shared" ref="AE14" si="16">SUM(AE8:AE13)</f>
        <v>-2</v>
      </c>
      <c r="AF14" s="25">
        <f t="shared" ref="AF14" si="17">SUM(AF8:AF13)</f>
        <v>-10</v>
      </c>
      <c r="AG14" s="25">
        <f t="shared" ref="AG14" si="18">SUM(AG8:AG13)</f>
        <v>-10</v>
      </c>
      <c r="AH14" s="25"/>
      <c r="AI14" s="24">
        <f>SUM(AI8:AI13)</f>
        <v>53.880551049004403</v>
      </c>
      <c r="AJ14" s="24">
        <f t="shared" ref="AJ14" si="19">SUM(AJ8:AJ13)</f>
        <v>39.630802068328343</v>
      </c>
      <c r="AK14" s="25">
        <f t="shared" ref="AK14" si="20">SUM(AK8:AK13)</f>
        <v>33.2037518760038</v>
      </c>
      <c r="AL14" s="25">
        <f t="shared" ref="AL14" si="21">SUM(AL8:AL13)</f>
        <v>20.197779612220568</v>
      </c>
      <c r="AM14" s="25">
        <f t="shared" ref="AM14" si="22">SUM(AM8:AM13)</f>
        <v>17.985215348377537</v>
      </c>
      <c r="AN14" s="25">
        <f t="shared" ref="AN14" si="23">SUM(AN8:AN13)</f>
        <v>12.659587712852332</v>
      </c>
      <c r="AO14" s="25">
        <f t="shared" ref="AO14" si="24">SUM(AO8:AO13)</f>
        <v>10.211718800901664</v>
      </c>
      <c r="AP14" s="25"/>
      <c r="AQ14" s="24">
        <f>SUM(AQ8:AQ13)</f>
        <v>53.880551049004403</v>
      </c>
      <c r="AR14" s="24">
        <f t="shared" ref="AR14" si="25">SUM(AR8:AR13)</f>
        <v>39.630802068328343</v>
      </c>
      <c r="AS14" s="25">
        <f t="shared" ref="AS14" si="26">SUM(AS8:AS13)</f>
        <v>31.650289059477597</v>
      </c>
      <c r="AT14" s="25">
        <f t="shared" ref="AT14" si="27">SUM(AT8:AT13)</f>
        <v>25.508884538248104</v>
      </c>
      <c r="AU14" s="25">
        <f t="shared" ref="AU14" si="28">SUM(AU8:AU13)</f>
        <v>25.483607234392252</v>
      </c>
      <c r="AV14" s="25">
        <f t="shared" ref="AV14" si="29">SUM(AV8:AV13)</f>
        <v>12.276573597787223</v>
      </c>
      <c r="AW14" s="25">
        <f t="shared" ref="AW14" si="30">SUM(AW8:AW13)</f>
        <v>10.534732931725351</v>
      </c>
      <c r="AX14" s="14"/>
      <c r="AY14" s="24">
        <f>SUM(AY8:AY13)</f>
        <v>53.880551049004403</v>
      </c>
      <c r="AZ14" s="24">
        <f t="shared" ref="AZ14" si="31">SUM(AZ8:AZ13)</f>
        <v>39.630802068328343</v>
      </c>
      <c r="BA14" s="25">
        <f t="shared" ref="BA14" si="32">SUM(BA8:BA13)</f>
        <v>35.407837905796086</v>
      </c>
      <c r="BB14" s="25">
        <f t="shared" ref="BB14" si="33">SUM(BB8:BB13)</f>
        <v>25.692259142876978</v>
      </c>
      <c r="BC14" s="25">
        <f t="shared" ref="BC14" si="34">SUM(BC8:BC13)</f>
        <v>23.927852025752884</v>
      </c>
      <c r="BD14" s="25">
        <f t="shared" ref="BD14" si="35">SUM(BD8:BD13)</f>
        <v>14.768591868161629</v>
      </c>
      <c r="BE14" s="25">
        <f t="shared" ref="BE14" si="36">SUM(BE8:BE13)</f>
        <v>13.334554979164615</v>
      </c>
      <c r="BF14" s="25"/>
      <c r="BG14" s="24">
        <f>SUM(BG8:BG13)</f>
        <v>53.880551049004403</v>
      </c>
      <c r="BH14" s="24">
        <f t="shared" ref="BH14" si="37">SUM(BH8:BH13)</f>
        <v>39.630802068328343</v>
      </c>
      <c r="BI14" s="25">
        <f t="shared" ref="BI14" si="38">SUM(BI8:BI13)</f>
        <v>33.546767958714909</v>
      </c>
      <c r="BJ14" s="25">
        <f t="shared" ref="BJ14" si="39">SUM(BJ8:BJ13)</f>
        <v>23.341692370155972</v>
      </c>
      <c r="BK14" s="25">
        <f t="shared" ref="BK14" si="40">SUM(BK8:BK13)</f>
        <v>20.010446350550815</v>
      </c>
      <c r="BL14" s="25">
        <f t="shared" ref="BL14" si="41">SUM(BL8:BL13)</f>
        <v>11.3281181793275</v>
      </c>
      <c r="BM14" s="25">
        <f t="shared" ref="BM14" si="42">SUM(BM8:BM13)</f>
        <v>8.9366729515422669</v>
      </c>
      <c r="BN14" s="25"/>
      <c r="BO14" s="24">
        <f>SUM(BO8:BO13)</f>
        <v>53.880551049004403</v>
      </c>
      <c r="BP14" s="24">
        <f t="shared" ref="BP14" si="43">SUM(BP8:BP13)</f>
        <v>39.630802068328343</v>
      </c>
      <c r="BQ14" s="25">
        <f t="shared" ref="BQ14" si="44">SUM(BQ8:BQ13)</f>
        <v>21.513876521366946</v>
      </c>
      <c r="BR14" s="25">
        <f t="shared" ref="BR14" si="45">SUM(BR8:BR13)</f>
        <v>0</v>
      </c>
      <c r="BS14" s="25">
        <f t="shared" ref="BS14" si="46">SUM(BS8:BS13)</f>
        <v>-2</v>
      </c>
      <c r="BT14" s="25">
        <f t="shared" ref="BT14" si="47">SUM(BT8:BT13)</f>
        <v>-10</v>
      </c>
      <c r="BU14" s="25">
        <f t="shared" ref="BU14" si="48">SUM(BU8:BU13)</f>
        <v>-10</v>
      </c>
      <c r="BV14" s="25"/>
      <c r="BW14" s="24">
        <f>SUM(BW8:BW13)</f>
        <v>53.880551049004403</v>
      </c>
      <c r="BX14" s="24">
        <f t="shared" ref="BX14" si="49">SUM(BX8:BX13)</f>
        <v>39.630802068328343</v>
      </c>
      <c r="BY14" s="25">
        <f t="shared" ref="BY14" si="50">SUM(BY8:BY13)</f>
        <v>36.981273848168954</v>
      </c>
      <c r="BZ14" s="25">
        <f t="shared" ref="BZ14" si="51">SUM(BZ8:BZ13)</f>
        <v>26.279015871898409</v>
      </c>
      <c r="CA14" s="25">
        <f t="shared" ref="CA14" si="52">SUM(CA8:CA13)</f>
        <v>26.087037235602075</v>
      </c>
      <c r="CB14" s="25">
        <f t="shared" ref="CB14" si="53">SUM(CB8:CB13)</f>
        <v>12.767144088324359</v>
      </c>
      <c r="CC14" s="25">
        <f t="shared" ref="CC14" si="54">SUM(CC8:CC13)</f>
        <v>8.9286471775848</v>
      </c>
      <c r="CD14" s="25"/>
      <c r="CE14" s="24">
        <f>SUM(CE8:CE13)</f>
        <v>53.880551049004403</v>
      </c>
      <c r="CF14" s="24">
        <f t="shared" ref="CF14" si="55">SUM(CF8:CF13)</f>
        <v>39.630802068328343</v>
      </c>
      <c r="CG14" s="25">
        <f t="shared" ref="CG14" si="56">SUM(CG8:CG13)</f>
        <v>39.346954609057924</v>
      </c>
      <c r="CH14" s="25">
        <f t="shared" ref="CH14" si="57">SUM(CH8:CH13)</f>
        <v>49.025970494278425</v>
      </c>
      <c r="CI14" s="25">
        <f t="shared" ref="CI14" si="58">SUM(CI8:CI13)</f>
        <v>56.010661334545802</v>
      </c>
      <c r="CJ14" s="25">
        <f t="shared" ref="CJ14" si="59">SUM(CJ8:CJ13)</f>
        <v>48.274631407175065</v>
      </c>
      <c r="CK14" s="25">
        <f t="shared" ref="CK14" si="60">SUM(CK8:CK13)</f>
        <v>32.19359860807657</v>
      </c>
      <c r="CL14" s="25"/>
      <c r="CM14" s="24">
        <f>SUM(CM8:CM13)</f>
        <v>53.880551049004403</v>
      </c>
      <c r="CN14" s="24">
        <f t="shared" ref="CN14" si="61">SUM(CN8:CN13)</f>
        <v>39.630802068328343</v>
      </c>
      <c r="CO14" s="25">
        <f t="shared" ref="CO14" si="62">SUM(CO8:CO13)</f>
        <v>51.966948514575513</v>
      </c>
      <c r="CP14" s="25">
        <f t="shared" ref="CP14" si="63">SUM(CP8:CP13)</f>
        <v>64.215320041409285</v>
      </c>
      <c r="CQ14" s="25">
        <f t="shared" ref="CQ14" si="64">SUM(CQ8:CQ13)</f>
        <v>74.503670360560179</v>
      </c>
      <c r="CR14" s="25">
        <f t="shared" ref="CR14" si="65">SUM(CR8:CR13)</f>
        <v>57.320812653255999</v>
      </c>
      <c r="CS14" s="25">
        <f t="shared" ref="CS14" si="66">SUM(CS8:CS13)</f>
        <v>39.932003289981139</v>
      </c>
      <c r="CU14" s="18"/>
      <c r="CV14" s="12"/>
      <c r="CW14" s="12"/>
      <c r="CX14" s="12"/>
      <c r="CY14" s="12"/>
      <c r="CZ14" s="12"/>
      <c r="DA14" s="12"/>
    </row>
    <row r="15" spans="1:105" s="15" customFormat="1" outlineLevel="1" x14ac:dyDescent="0.25">
      <c r="A15" s="1"/>
      <c r="E15" s="26"/>
      <c r="F15" s="26"/>
      <c r="G15" s="26"/>
      <c r="H15" s="26"/>
      <c r="I15" s="26"/>
      <c r="M15" s="26"/>
      <c r="N15" s="26"/>
      <c r="O15" s="26"/>
      <c r="P15" s="26"/>
      <c r="Q15" s="26"/>
      <c r="U15" s="26"/>
      <c r="V15" s="26"/>
      <c r="W15" s="26"/>
      <c r="X15" s="26"/>
      <c r="Y15" s="26"/>
      <c r="AC15" s="26"/>
      <c r="AD15" s="26"/>
      <c r="AE15" s="26"/>
      <c r="AF15" s="26"/>
      <c r="AG15" s="26"/>
      <c r="AK15" s="26"/>
      <c r="AL15" s="26"/>
      <c r="AM15" s="26"/>
      <c r="AN15" s="26"/>
      <c r="AO15" s="26"/>
      <c r="AS15" s="26"/>
      <c r="AT15" s="26"/>
      <c r="AU15" s="26"/>
      <c r="AV15" s="26"/>
      <c r="AW15" s="26"/>
      <c r="BA15" s="26"/>
      <c r="BB15" s="26"/>
      <c r="BC15" s="26"/>
      <c r="BD15" s="26"/>
      <c r="BE15" s="26"/>
      <c r="BI15" s="26"/>
      <c r="BJ15" s="26"/>
      <c r="BK15" s="26"/>
      <c r="BL15" s="26"/>
      <c r="BM15" s="26"/>
      <c r="BQ15" s="26"/>
      <c r="BR15" s="26"/>
      <c r="BS15" s="26"/>
      <c r="BT15" s="26"/>
      <c r="BU15" s="26"/>
      <c r="BY15" s="26"/>
      <c r="BZ15" s="26"/>
      <c r="CA15" s="26"/>
      <c r="CB15" s="26"/>
      <c r="CC15" s="26"/>
      <c r="CG15" s="26"/>
      <c r="CH15" s="26"/>
      <c r="CI15" s="26"/>
      <c r="CJ15" s="26"/>
      <c r="CK15" s="26"/>
      <c r="CO15" s="26"/>
      <c r="CP15" s="26"/>
      <c r="CQ15" s="26"/>
      <c r="CR15" s="26"/>
      <c r="CS15" s="26"/>
    </row>
    <row r="16" spans="1:105" s="15" customFormat="1" outlineLevel="1" x14ac:dyDescent="0.25">
      <c r="A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</row>
    <row r="17" spans="1:97" s="32" customFormat="1" outlineLevel="1" x14ac:dyDescent="0.25">
      <c r="A17" s="7"/>
      <c r="B17" s="8" t="s">
        <v>60</v>
      </c>
      <c r="C17" s="13">
        <f>C14+C18+C19+C22</f>
        <v>173.42643722891654</v>
      </c>
      <c r="D17" s="13">
        <f t="shared" ref="D17:I17" si="67">D14+D18+D19+D22</f>
        <v>161.59290707521029</v>
      </c>
      <c r="E17" s="14">
        <f t="shared" si="67"/>
        <v>112.26276220037155</v>
      </c>
      <c r="F17" s="14">
        <f t="shared" si="67"/>
        <v>68.329328952870071</v>
      </c>
      <c r="G17" s="14">
        <f t="shared" si="67"/>
        <v>48.764599328303348</v>
      </c>
      <c r="H17" s="14">
        <f t="shared" si="67"/>
        <v>29.525152092003854</v>
      </c>
      <c r="I17" s="14">
        <f t="shared" si="67"/>
        <v>18.437794875227546</v>
      </c>
      <c r="K17" s="13">
        <f>K14+K18+K19+K22</f>
        <v>173.42643722891654</v>
      </c>
      <c r="L17" s="13">
        <f t="shared" ref="L17" si="68">L14+L18+L19+L22</f>
        <v>161.59290707521029</v>
      </c>
      <c r="M17" s="14">
        <f t="shared" ref="M17" si="69">M14+M18+M19+M22</f>
        <v>96.256435992527969</v>
      </c>
      <c r="N17" s="14">
        <f t="shared" ref="N17" si="70">N14+N18+N19+N22</f>
        <v>54.911431366365285</v>
      </c>
      <c r="O17" s="14">
        <f t="shared" ref="O17" si="71">O14+O18+O19+O22</f>
        <v>37.028086148056204</v>
      </c>
      <c r="P17" s="14">
        <f t="shared" ref="P17" si="72">P14+P18+P19+P22</f>
        <v>17.674486340379104</v>
      </c>
      <c r="Q17" s="14">
        <f t="shared" ref="Q17" si="73">Q14+Q18+Q19+Q22</f>
        <v>10.283467353411433</v>
      </c>
      <c r="S17" s="13">
        <f>S14+S18+S19+S22</f>
        <v>173.42643722891654</v>
      </c>
      <c r="T17" s="13">
        <f t="shared" ref="T17" si="74">T14+T18+T19+T22</f>
        <v>161.59290707521029</v>
      </c>
      <c r="U17" s="14">
        <f t="shared" ref="U17" si="75">U14+U18+U19+U22</f>
        <v>150.34543700904916</v>
      </c>
      <c r="V17" s="14">
        <f t="shared" ref="V17" si="76">V14+V18+V19+V22</f>
        <v>114.93617693378502</v>
      </c>
      <c r="W17" s="14">
        <f t="shared" ref="W17" si="77">W14+W18+W19+W22</f>
        <v>95.561637132736806</v>
      </c>
      <c r="X17" s="14">
        <f t="shared" ref="X17" si="78">X14+X18+X19+X22</f>
        <v>81.636018582681643</v>
      </c>
      <c r="Y17" s="14">
        <f t="shared" ref="Y17" si="79">Y14+Y18+Y19+Y22</f>
        <v>73.794493348090398</v>
      </c>
      <c r="AA17" s="13">
        <f>AA14+AA18+AA19+AA22</f>
        <v>173.42643722891654</v>
      </c>
      <c r="AB17" s="13">
        <f t="shared" ref="AB17" si="80">AB14+AB18+AB19+AB22</f>
        <v>161.59290707521029</v>
      </c>
      <c r="AC17" s="14">
        <f t="shared" ref="AC17" si="81">AC14+AC18+AC19+AC22</f>
        <v>87.929935933158362</v>
      </c>
      <c r="AD17" s="14">
        <f t="shared" ref="AD17" si="82">AD14+AD18+AD19+AD22</f>
        <v>52.641424014003078</v>
      </c>
      <c r="AE17" s="14">
        <f t="shared" ref="AE17" si="83">AE14+AE18+AE19+AE22</f>
        <v>41.552602739891157</v>
      </c>
      <c r="AF17" s="14">
        <f t="shared" ref="AF17" si="84">AF14+AF18+AF19+AF22</f>
        <v>26.011322207939727</v>
      </c>
      <c r="AG17" s="14">
        <f t="shared" ref="AG17" si="85">AG14+AG18+AG19+AG22</f>
        <v>22.348992759853108</v>
      </c>
      <c r="AI17" s="13">
        <f>AI14+AI18+AI19+AI22</f>
        <v>173.42643722891654</v>
      </c>
      <c r="AJ17" s="13">
        <f t="shared" ref="AJ17" si="86">AJ14+AJ18+AJ19+AJ22</f>
        <v>161.59290707521029</v>
      </c>
      <c r="AK17" s="14">
        <f t="shared" ref="AK17" si="87">AK14+AK18+AK19+AK22</f>
        <v>177.0862428122548</v>
      </c>
      <c r="AL17" s="14">
        <f t="shared" ref="AL17" si="88">AL14+AL18+AL19+AL22</f>
        <v>137.67843561687721</v>
      </c>
      <c r="AM17" s="14">
        <f t="shared" ref="AM17" si="89">AM14+AM18+AM19+AM22</f>
        <v>116.39528608839808</v>
      </c>
      <c r="AN17" s="14">
        <f t="shared" ref="AN17" si="90">AN14+AN18+AN19+AN22</f>
        <v>96.122956421036918</v>
      </c>
      <c r="AO17" s="14">
        <f t="shared" ref="AO17" si="91">AO14+AO18+AO19+AO22</f>
        <v>86.453410939826227</v>
      </c>
      <c r="AQ17" s="13">
        <f>AQ14+AQ18+AQ19+AQ22</f>
        <v>173.42643722891654</v>
      </c>
      <c r="AR17" s="13">
        <f t="shared" ref="AR17" si="92">AR14+AR18+AR19+AR22</f>
        <v>161.59290707521029</v>
      </c>
      <c r="AS17" s="14">
        <f t="shared" ref="AS17" si="93">AS14+AS18+AS19+AS22</f>
        <v>123.68628463154062</v>
      </c>
      <c r="AT17" s="14">
        <f t="shared" ref="AT17" si="94">AT14+AT18+AT19+AT22</f>
        <v>91.52166517088564</v>
      </c>
      <c r="AU17" s="14">
        <f t="shared" ref="AU17" si="95">AU14+AU18+AU19+AU22</f>
        <v>77.745984865858915</v>
      </c>
      <c r="AV17" s="14">
        <f t="shared" ref="AV17" si="96">AV14+AV18+AV19+AV22</f>
        <v>46.030294407882593</v>
      </c>
      <c r="AW17" s="14">
        <f t="shared" ref="AW17" si="97">AW14+AW18+AW19+AW22</f>
        <v>31.474931830145014</v>
      </c>
      <c r="AY17" s="13">
        <f>AY14+AY18+AY19+AY22</f>
        <v>173.42643722891654</v>
      </c>
      <c r="AZ17" s="13">
        <f t="shared" ref="AZ17" si="98">AZ14+AZ18+AZ19+AZ22</f>
        <v>161.59290707521029</v>
      </c>
      <c r="BA17" s="14">
        <f t="shared" ref="BA17" si="99">BA14+BA18+BA19+BA22</f>
        <v>143.26371802696579</v>
      </c>
      <c r="BB17" s="14">
        <f t="shared" ref="BB17" si="100">BB14+BB18+BB19+BB22</f>
        <v>103.49372419230878</v>
      </c>
      <c r="BC17" s="14">
        <f t="shared" ref="BC17" si="101">BC14+BC18+BC19+BC22</f>
        <v>85.102232449328255</v>
      </c>
      <c r="BD17" s="14">
        <f t="shared" ref="BD17" si="102">BD14+BD18+BD19+BD22</f>
        <v>53.395283003844526</v>
      </c>
      <c r="BE17" s="14">
        <f t="shared" ref="BE17" si="103">BE14+BE18+BE19+BE22</f>
        <v>36.517445233720167</v>
      </c>
      <c r="BG17" s="13">
        <f>BG14+BG18+BG19+BG22</f>
        <v>173.42643722891654</v>
      </c>
      <c r="BH17" s="13">
        <f t="shared" ref="BH17" si="104">BH14+BH18+BH19+BH22</f>
        <v>161.59290707521029</v>
      </c>
      <c r="BI17" s="14">
        <f t="shared" ref="BI17" si="105">BI14+BI18+BI19+BI22</f>
        <v>140.84277305482823</v>
      </c>
      <c r="BJ17" s="14">
        <f t="shared" ref="BJ17" si="106">BJ14+BJ18+BJ19+BJ22</f>
        <v>103.42849072146495</v>
      </c>
      <c r="BK17" s="14">
        <f t="shared" ref="BK17" si="107">BK14+BK18+BK19+BK22</f>
        <v>84.711262945159845</v>
      </c>
      <c r="BL17" s="14">
        <f t="shared" ref="BL17" si="108">BL14+BL18+BL19+BL22</f>
        <v>60.359511744570213</v>
      </c>
      <c r="BM17" s="14">
        <f t="shared" ref="BM17" si="109">BM14+BM18+BM19+BM22</f>
        <v>48.691049593055808</v>
      </c>
      <c r="BO17" s="13">
        <f>BO14+BO18+BO19+BO22</f>
        <v>173.42643722891654</v>
      </c>
      <c r="BP17" s="13">
        <f t="shared" ref="BP17" si="110">BP14+BP18+BP19+BP22</f>
        <v>161.59290707521029</v>
      </c>
      <c r="BQ17" s="14">
        <f t="shared" ref="BQ17" si="111">BQ14+BQ18+BQ19+BQ22</f>
        <v>83.804210778574983</v>
      </c>
      <c r="BR17" s="14">
        <f t="shared" ref="BR17" si="112">BR14+BR18+BR19+BR22</f>
        <v>44.003084562280399</v>
      </c>
      <c r="BS17" s="14">
        <f t="shared" ref="BS17" si="113">BS14+BS18+BS19+BS22</f>
        <v>33.15580070445268</v>
      </c>
      <c r="BT17" s="14">
        <f t="shared" ref="BT17" si="114">BT14+BT18+BT19+BT22</f>
        <v>15.992018982854425</v>
      </c>
      <c r="BU17" s="14">
        <f t="shared" ref="BU17" si="115">BU14+BU18+BU19+BU22</f>
        <v>10.854777404483318</v>
      </c>
      <c r="BW17" s="13">
        <f>BW14+BW18+BW19+BW22</f>
        <v>173.42643722891654</v>
      </c>
      <c r="BX17" s="13">
        <f t="shared" ref="BX17" si="116">BX14+BX18+BX19+BX22</f>
        <v>161.59290707521029</v>
      </c>
      <c r="BY17" s="14">
        <f t="shared" ref="BY17" si="117">BY14+BY18+BY19+BY22</f>
        <v>163.68970746187085</v>
      </c>
      <c r="BZ17" s="14">
        <f t="shared" ref="BZ17" si="118">BZ14+BZ18+BZ19+BZ22</f>
        <v>121.99595574218527</v>
      </c>
      <c r="CA17" s="14">
        <f t="shared" ref="CA17" si="119">CA14+CA18+CA19+CA22</f>
        <v>103.37673655908779</v>
      </c>
      <c r="CB17" s="14">
        <f t="shared" ref="CB17" si="120">CB14+CB18+CB19+CB22</f>
        <v>71.497106198667893</v>
      </c>
      <c r="CC17" s="14">
        <f t="shared" ref="CC17" si="121">CC14+CC18+CC19+CC22</f>
        <v>56.621253823638909</v>
      </c>
      <c r="CE17" s="13">
        <f>CE14+CE18+CE19+CE22</f>
        <v>173.42643722891654</v>
      </c>
      <c r="CF17" s="13">
        <f t="shared" ref="CF17" si="122">CF14+CF18+CF19+CF22</f>
        <v>161.59290707521029</v>
      </c>
      <c r="CG17" s="14">
        <f t="shared" ref="CG17" si="123">CG14+CG18+CG19+CG22</f>
        <v>171.55662666365566</v>
      </c>
      <c r="CH17" s="14">
        <f t="shared" ref="CH17" si="124">CH14+CH18+CH19+CH22</f>
        <v>182.0496829488074</v>
      </c>
      <c r="CI17" s="14">
        <f t="shared" ref="CI17" si="125">CI14+CI18+CI19+CI22</f>
        <v>185.96487887872098</v>
      </c>
      <c r="CJ17" s="14">
        <f t="shared" ref="CJ17" si="126">CJ14+CJ18+CJ19+CJ22</f>
        <v>162.9490133080009</v>
      </c>
      <c r="CK17" s="14">
        <f t="shared" ref="CK17" si="127">CK14+CK18+CK19+CK22</f>
        <v>115.36620655578507</v>
      </c>
      <c r="CM17" s="13">
        <f>CM14+CM18+CM19+CM22</f>
        <v>173.42643722891654</v>
      </c>
      <c r="CN17" s="13">
        <f t="shared" ref="CN17" si="128">CN14+CN18+CN19+CN22</f>
        <v>161.59290707521029</v>
      </c>
      <c r="CO17" s="14">
        <f t="shared" ref="CO17" si="129">CO14+CO18+CO19+CO22</f>
        <v>219.23745973278241</v>
      </c>
      <c r="CP17" s="14">
        <f t="shared" ref="CP17" si="130">CP14+CP18+CP19+CP22</f>
        <v>232.65116819271788</v>
      </c>
      <c r="CQ17" s="14">
        <f t="shared" ref="CQ17" si="131">CQ14+CQ18+CQ19+CQ22</f>
        <v>238.42146490062908</v>
      </c>
      <c r="CR17" s="14">
        <f t="shared" ref="CR17" si="132">CR14+CR18+CR19+CR22</f>
        <v>202.11112599281819</v>
      </c>
      <c r="CS17" s="14">
        <f t="shared" ref="CS17" si="133">CS14+CS18+CS19+CS22</f>
        <v>144.5389793918134</v>
      </c>
    </row>
    <row r="18" spans="1:97" s="15" customFormat="1" outlineLevel="1" x14ac:dyDescent="0.25">
      <c r="A18" s="1"/>
      <c r="B18" s="28" t="s">
        <v>51</v>
      </c>
      <c r="C18" s="10">
        <v>4.3983427094063261</v>
      </c>
      <c r="D18" s="10">
        <v>5.1003801483786804</v>
      </c>
      <c r="E18" s="11">
        <v>3.5896687387092676</v>
      </c>
      <c r="F18" s="11">
        <v>2.2248972161151279</v>
      </c>
      <c r="G18" s="11">
        <v>1.6329901669474693</v>
      </c>
      <c r="H18" s="11">
        <v>0.91284896283944428</v>
      </c>
      <c r="I18" s="11">
        <v>0.48678902430975229</v>
      </c>
      <c r="K18" s="10">
        <v>4.3983427094063261</v>
      </c>
      <c r="L18" s="10">
        <v>5.1003801483786804</v>
      </c>
      <c r="M18" s="11">
        <v>3.5896687387092676</v>
      </c>
      <c r="N18" s="11">
        <v>1.7514857896407323</v>
      </c>
      <c r="O18" s="11">
        <v>1.2358374424404526</v>
      </c>
      <c r="P18" s="11">
        <v>0.63311619594925539</v>
      </c>
      <c r="Q18" s="11">
        <v>0.33710685117421657</v>
      </c>
      <c r="S18" s="10">
        <v>4.3983427094063261</v>
      </c>
      <c r="T18" s="10">
        <v>5.1003801483786804</v>
      </c>
      <c r="U18" s="11">
        <v>3.6824341594121819</v>
      </c>
      <c r="V18" s="11">
        <v>2.3756554477028087</v>
      </c>
      <c r="W18" s="11">
        <v>2.0702931593669378</v>
      </c>
      <c r="X18" s="11">
        <v>2.0295422308014821</v>
      </c>
      <c r="Y18" s="11">
        <v>2.009788151296902</v>
      </c>
      <c r="AA18" s="10">
        <v>4.3983427094063261</v>
      </c>
      <c r="AB18" s="10">
        <v>5.1003801483786804</v>
      </c>
      <c r="AC18" s="11">
        <v>2.9459473275297459</v>
      </c>
      <c r="AD18" s="11">
        <v>0.98624120444282892</v>
      </c>
      <c r="AE18" s="11">
        <v>0.67833573999647168</v>
      </c>
      <c r="AF18" s="11">
        <v>0.32869443824744232</v>
      </c>
      <c r="AG18" s="11">
        <v>8.6362271300315957E-2</v>
      </c>
      <c r="AI18" s="10">
        <v>4.3983427094063261</v>
      </c>
      <c r="AJ18" s="10">
        <v>5.1003801483786804</v>
      </c>
      <c r="AK18" s="11">
        <v>3.8316886527553935</v>
      </c>
      <c r="AL18" s="11">
        <v>2.9744368757906434</v>
      </c>
      <c r="AM18" s="11">
        <v>2.6872046807712513</v>
      </c>
      <c r="AN18" s="11">
        <v>2.8108624991982718</v>
      </c>
      <c r="AO18" s="11">
        <v>2.9090483899737807</v>
      </c>
      <c r="AQ18" s="10">
        <v>4.3983427094063261</v>
      </c>
      <c r="AR18" s="10">
        <v>5.1003801483786804</v>
      </c>
      <c r="AS18" s="11">
        <v>5.2121548074222694</v>
      </c>
      <c r="AT18" s="11">
        <v>4.5788560488511312</v>
      </c>
      <c r="AU18" s="11">
        <v>4.3685662312716937</v>
      </c>
      <c r="AV18" s="11">
        <v>4.4084835607615114</v>
      </c>
      <c r="AW18" s="11">
        <v>4.1320310552423534</v>
      </c>
      <c r="AY18" s="10">
        <v>4.3983427094063261</v>
      </c>
      <c r="AZ18" s="10">
        <v>5.1003801483786804</v>
      </c>
      <c r="BA18" s="11">
        <v>5.3339349281905442</v>
      </c>
      <c r="BB18" s="11">
        <v>5.1378607180011713</v>
      </c>
      <c r="BC18" s="11">
        <v>4.8870918898904936</v>
      </c>
      <c r="BD18" s="11">
        <v>4.8577750947966161</v>
      </c>
      <c r="BE18" s="11">
        <v>4.4917498558180151</v>
      </c>
      <c r="BG18" s="10">
        <v>4.3983427094063261</v>
      </c>
      <c r="BH18" s="10">
        <v>5.1003801483786804</v>
      </c>
      <c r="BI18" s="11">
        <v>4.776047055545396</v>
      </c>
      <c r="BJ18" s="11">
        <v>3.6694344497269533</v>
      </c>
      <c r="BK18" s="11">
        <v>3.1755631684776273</v>
      </c>
      <c r="BL18" s="11">
        <v>2.9920575706843571</v>
      </c>
      <c r="BM18" s="11">
        <v>2.7848119298740235</v>
      </c>
      <c r="BO18" s="10">
        <v>4.3983427094063261</v>
      </c>
      <c r="BP18" s="10">
        <v>5.1003801483786804</v>
      </c>
      <c r="BQ18" s="11">
        <v>3.8208376444363163</v>
      </c>
      <c r="BR18" s="11">
        <v>1.8121182789862795</v>
      </c>
      <c r="BS18" s="11">
        <v>1.378907284476282</v>
      </c>
      <c r="BT18" s="11">
        <v>0.84587444081847574</v>
      </c>
      <c r="BU18" s="11">
        <v>0.6214115798673745</v>
      </c>
      <c r="BW18" s="10">
        <v>4.3983427094063261</v>
      </c>
      <c r="BX18" s="10">
        <v>5.1003801483786804</v>
      </c>
      <c r="BY18" s="11">
        <v>4.9406967814656593</v>
      </c>
      <c r="BZ18" s="11">
        <v>4.4427065446308243</v>
      </c>
      <c r="CA18" s="11">
        <v>3.944151533312064</v>
      </c>
      <c r="CB18" s="11">
        <v>3.9542405474763043</v>
      </c>
      <c r="CC18" s="11">
        <v>3.7674324574844436</v>
      </c>
      <c r="CE18" s="10">
        <v>4.3983427094063261</v>
      </c>
      <c r="CF18" s="10">
        <v>5.1003801483786804</v>
      </c>
      <c r="CG18" s="11">
        <v>5.7952348828172191</v>
      </c>
      <c r="CH18" s="11">
        <v>6.1687863950733259</v>
      </c>
      <c r="CI18" s="11">
        <v>6.5174371561193007</v>
      </c>
      <c r="CJ18" s="11">
        <v>6.0894245147802728</v>
      </c>
      <c r="CK18" s="11">
        <v>4.9677420947140396</v>
      </c>
      <c r="CM18" s="10">
        <v>4.3983427094063261</v>
      </c>
      <c r="CN18" s="10">
        <v>5.1003801483786804</v>
      </c>
      <c r="CO18" s="11">
        <v>6.2307456835881903</v>
      </c>
      <c r="CP18" s="11">
        <v>6.9901646954199972</v>
      </c>
      <c r="CQ18" s="11">
        <v>7.4023039222543163</v>
      </c>
      <c r="CR18" s="11">
        <v>6.8352795257574526</v>
      </c>
      <c r="CS18" s="11">
        <v>5.5572299052194385</v>
      </c>
    </row>
    <row r="19" spans="1:97" s="15" customFormat="1" outlineLevel="1" x14ac:dyDescent="0.25">
      <c r="A19" s="1"/>
      <c r="B19" s="28" t="s">
        <v>61</v>
      </c>
      <c r="C19" s="10">
        <v>10.8255202865358</v>
      </c>
      <c r="D19" s="10">
        <v>12.53970167453326</v>
      </c>
      <c r="E19" s="11">
        <v>8.8298750332602456</v>
      </c>
      <c r="F19" s="11">
        <v>5.8994528592940698</v>
      </c>
      <c r="G19" s="11">
        <v>4.3893926832233596</v>
      </c>
      <c r="H19" s="11">
        <v>2.4580368551997331</v>
      </c>
      <c r="I19" s="11">
        <v>1.3113783965444465</v>
      </c>
      <c r="K19" s="10">
        <v>10.8255202865358</v>
      </c>
      <c r="L19" s="10">
        <v>12.53970167453326</v>
      </c>
      <c r="M19" s="11">
        <v>8.8298750332602456</v>
      </c>
      <c r="N19" s="11">
        <v>5.6138002837789411</v>
      </c>
      <c r="O19" s="11">
        <v>4.1497567710973984</v>
      </c>
      <c r="P19" s="11">
        <v>2.2935863524655677</v>
      </c>
      <c r="Q19" s="11">
        <v>1.2233852838239336</v>
      </c>
      <c r="S19" s="10">
        <v>10.8255202865358</v>
      </c>
      <c r="T19" s="10">
        <v>12.53970167453326</v>
      </c>
      <c r="U19" s="11">
        <v>8.861735867034092</v>
      </c>
      <c r="V19" s="11">
        <v>6.1471661557181685</v>
      </c>
      <c r="W19" s="11">
        <v>5.390501998930187</v>
      </c>
      <c r="X19" s="11">
        <v>5.408247036929386</v>
      </c>
      <c r="Y19" s="11">
        <v>5.3895491307523082</v>
      </c>
      <c r="AA19" s="10">
        <v>10.8255202865358</v>
      </c>
      <c r="AB19" s="10">
        <v>12.53970167453326</v>
      </c>
      <c r="AC19" s="11">
        <v>7.0893886936272752</v>
      </c>
      <c r="AD19" s="11">
        <v>3.8799878640989389</v>
      </c>
      <c r="AE19" s="11">
        <v>3.3245415545434636</v>
      </c>
      <c r="AF19" s="11">
        <v>3.1988760558584155</v>
      </c>
      <c r="AG19" s="11">
        <v>3.0981885438991874</v>
      </c>
      <c r="AI19" s="10">
        <v>10.8255202865358</v>
      </c>
      <c r="AJ19" s="10">
        <v>12.53970167453326</v>
      </c>
      <c r="AK19" s="11">
        <v>8.9494938919395128</v>
      </c>
      <c r="AL19" s="11">
        <v>6.7278645881487469</v>
      </c>
      <c r="AM19" s="11">
        <v>5.9460412066330424</v>
      </c>
      <c r="AN19" s="11">
        <v>6.0468933966369836</v>
      </c>
      <c r="AO19" s="11">
        <v>6.0793133491924394</v>
      </c>
      <c r="AQ19" s="10">
        <v>10.8255202865358</v>
      </c>
      <c r="AR19" s="10">
        <v>12.53970167453326</v>
      </c>
      <c r="AS19" s="11">
        <v>13.038547610849019</v>
      </c>
      <c r="AT19" s="11">
        <v>11.92457956707314</v>
      </c>
      <c r="AU19" s="11">
        <v>11.407135773765301</v>
      </c>
      <c r="AV19" s="11">
        <v>11.661177965589319</v>
      </c>
      <c r="AW19" s="11">
        <v>10.948671320599667</v>
      </c>
      <c r="AY19" s="10">
        <v>10.8255202865358</v>
      </c>
      <c r="AZ19" s="10">
        <v>12.53970167453326</v>
      </c>
      <c r="BA19" s="11">
        <v>13.113915199466899</v>
      </c>
      <c r="BB19" s="11">
        <v>12.726589600294718</v>
      </c>
      <c r="BC19" s="11">
        <v>12.165506487672811</v>
      </c>
      <c r="BD19" s="11">
        <v>12.391108710635873</v>
      </c>
      <c r="BE19" s="11">
        <v>11.595501046488661</v>
      </c>
      <c r="BG19" s="10">
        <v>10.8255202865358</v>
      </c>
      <c r="BH19" s="10">
        <v>12.53970167453326</v>
      </c>
      <c r="BI19" s="11">
        <v>11.744066771751971</v>
      </c>
      <c r="BJ19" s="11">
        <v>9.6527125650766266</v>
      </c>
      <c r="BK19" s="11">
        <v>8.4319372691043561</v>
      </c>
      <c r="BL19" s="11">
        <v>7.90183969722088</v>
      </c>
      <c r="BM19" s="11">
        <v>7.2837423738429052</v>
      </c>
      <c r="BO19" s="10">
        <v>10.8255202865358</v>
      </c>
      <c r="BP19" s="10">
        <v>12.53970167453326</v>
      </c>
      <c r="BQ19" s="11">
        <v>9.3952534174015767</v>
      </c>
      <c r="BR19" s="11">
        <v>6.224937735721932</v>
      </c>
      <c r="BS19" s="11">
        <v>5.3494948115925354</v>
      </c>
      <c r="BT19" s="11">
        <v>4.8171694868844943</v>
      </c>
      <c r="BU19" s="11">
        <v>4.3739779904728628</v>
      </c>
      <c r="BW19" s="10">
        <v>10.8255202865358</v>
      </c>
      <c r="BX19" s="10">
        <v>12.53970167453326</v>
      </c>
      <c r="BY19" s="11">
        <v>11.843429382515801</v>
      </c>
      <c r="BZ19" s="11">
        <v>10.485847045397438</v>
      </c>
      <c r="CA19" s="11">
        <v>9.212168120934626</v>
      </c>
      <c r="CB19" s="11">
        <v>8.7496413669111117</v>
      </c>
      <c r="CC19" s="11">
        <v>8.1047231787169629</v>
      </c>
      <c r="CE19" s="10">
        <v>10.8255202865358</v>
      </c>
      <c r="CF19" s="10">
        <v>12.53970167453326</v>
      </c>
      <c r="CG19" s="11">
        <v>14.503413913605943</v>
      </c>
      <c r="CH19" s="11">
        <v>16.0650850884379</v>
      </c>
      <c r="CI19" s="11">
        <v>17.002916952828389</v>
      </c>
      <c r="CJ19" s="11">
        <v>15.744570366508135</v>
      </c>
      <c r="CK19" s="11">
        <v>12.811175092028234</v>
      </c>
      <c r="CM19" s="10">
        <v>10.8255202865358</v>
      </c>
      <c r="CN19" s="10">
        <v>12.53970167453326</v>
      </c>
      <c r="CO19" s="11">
        <v>15.318797777635922</v>
      </c>
      <c r="CP19" s="11">
        <v>17.185891519142004</v>
      </c>
      <c r="CQ19" s="11">
        <v>18.199169510688971</v>
      </c>
      <c r="CR19" s="11">
        <v>16.805093663908576</v>
      </c>
      <c r="CS19" s="11">
        <v>13.662904160270962</v>
      </c>
    </row>
    <row r="20" spans="1:97" s="15" customFormat="1" outlineLevel="1" x14ac:dyDescent="0.25">
      <c r="A20" s="1"/>
      <c r="B20" s="29"/>
      <c r="C20" s="26"/>
      <c r="D20" s="26"/>
      <c r="E20" s="26"/>
      <c r="F20" s="26"/>
      <c r="G20" s="26"/>
      <c r="H20" s="26"/>
      <c r="I20" s="26"/>
      <c r="K20" s="26"/>
      <c r="L20" s="26"/>
      <c r="M20" s="26"/>
      <c r="N20" s="26"/>
      <c r="O20" s="26"/>
      <c r="P20" s="26"/>
      <c r="Q20" s="26"/>
      <c r="S20" s="26"/>
      <c r="T20" s="26"/>
      <c r="U20" s="26"/>
      <c r="V20" s="26"/>
      <c r="W20" s="26"/>
      <c r="X20" s="26"/>
      <c r="Y20" s="26"/>
      <c r="AA20" s="26"/>
      <c r="AB20" s="26"/>
      <c r="AC20" s="26"/>
      <c r="AD20" s="26"/>
      <c r="AE20" s="26"/>
      <c r="AF20" s="26"/>
      <c r="AG20" s="26"/>
      <c r="AI20" s="26"/>
      <c r="AJ20" s="26"/>
      <c r="AK20" s="26"/>
      <c r="AL20" s="26"/>
      <c r="AM20" s="26"/>
      <c r="AN20" s="26"/>
      <c r="AO20" s="26"/>
      <c r="AQ20" s="26"/>
      <c r="AR20" s="26"/>
      <c r="AS20" s="26"/>
      <c r="AT20" s="26"/>
      <c r="AU20" s="26"/>
      <c r="AV20" s="26"/>
      <c r="AW20" s="26"/>
      <c r="AY20" s="26"/>
      <c r="AZ20" s="26"/>
      <c r="BA20" s="26"/>
      <c r="BB20" s="26"/>
      <c r="BC20" s="26"/>
      <c r="BD20" s="26"/>
      <c r="BE20" s="26"/>
      <c r="BG20" s="26"/>
      <c r="BH20" s="26"/>
      <c r="BI20" s="26"/>
      <c r="BJ20" s="26"/>
      <c r="BK20" s="26"/>
      <c r="BL20" s="26"/>
      <c r="BM20" s="26"/>
      <c r="BO20" s="26"/>
      <c r="BP20" s="26"/>
      <c r="BQ20" s="26"/>
      <c r="BR20" s="26"/>
      <c r="BS20" s="26"/>
      <c r="BT20" s="26"/>
      <c r="BU20" s="26"/>
      <c r="BW20" s="26"/>
      <c r="BX20" s="26"/>
      <c r="BY20" s="26"/>
      <c r="BZ20" s="26"/>
      <c r="CA20" s="26"/>
      <c r="CB20" s="26"/>
      <c r="CC20" s="26"/>
      <c r="CE20" s="26"/>
      <c r="CF20" s="26"/>
      <c r="CG20" s="26"/>
      <c r="CH20" s="26"/>
      <c r="CI20" s="26"/>
      <c r="CJ20" s="26"/>
      <c r="CK20" s="26"/>
      <c r="CM20" s="26"/>
      <c r="CN20" s="26"/>
      <c r="CO20" s="26"/>
      <c r="CP20" s="26"/>
      <c r="CQ20" s="26"/>
      <c r="CR20" s="26"/>
      <c r="CS20" s="26"/>
    </row>
    <row r="21" spans="1:97" s="15" customFormat="1" outlineLevel="1" x14ac:dyDescent="0.25">
      <c r="A21" s="1"/>
      <c r="B21" s="29"/>
      <c r="C21" s="26"/>
      <c r="D21" s="26"/>
      <c r="E21" s="26"/>
      <c r="F21" s="26"/>
      <c r="G21" s="26"/>
      <c r="H21" s="26"/>
      <c r="I21" s="26"/>
      <c r="K21" s="26"/>
      <c r="L21" s="26"/>
      <c r="M21" s="26"/>
      <c r="N21" s="26"/>
      <c r="O21" s="26"/>
      <c r="P21" s="26"/>
      <c r="Q21" s="26"/>
      <c r="S21" s="26"/>
      <c r="T21" s="26"/>
      <c r="U21" s="26"/>
      <c r="V21" s="26"/>
      <c r="W21" s="26"/>
      <c r="X21" s="26"/>
      <c r="Y21" s="26"/>
      <c r="AA21" s="26"/>
      <c r="AB21" s="26"/>
      <c r="AC21" s="26"/>
      <c r="AD21" s="26"/>
      <c r="AE21" s="26"/>
      <c r="AF21" s="26"/>
      <c r="AG21" s="26"/>
      <c r="AI21" s="26"/>
      <c r="AJ21" s="26"/>
      <c r="AK21" s="26"/>
      <c r="AL21" s="26"/>
      <c r="AM21" s="26"/>
      <c r="AN21" s="26"/>
      <c r="AO21" s="26"/>
      <c r="AQ21" s="26"/>
      <c r="AR21" s="26"/>
      <c r="AS21" s="26"/>
      <c r="AT21" s="26"/>
      <c r="AU21" s="26"/>
      <c r="AV21" s="26"/>
      <c r="AW21" s="26"/>
      <c r="AY21" s="26"/>
      <c r="AZ21" s="26"/>
      <c r="BA21" s="26"/>
      <c r="BB21" s="26"/>
      <c r="BC21" s="26"/>
      <c r="BD21" s="26"/>
      <c r="BE21" s="26"/>
      <c r="BG21" s="26"/>
      <c r="BH21" s="26"/>
      <c r="BI21" s="26"/>
      <c r="BJ21" s="26"/>
      <c r="BK21" s="26"/>
      <c r="BL21" s="26"/>
      <c r="BM21" s="26"/>
      <c r="BO21" s="26"/>
      <c r="BP21" s="26"/>
      <c r="BQ21" s="26"/>
      <c r="BR21" s="26"/>
      <c r="BS21" s="26"/>
      <c r="BT21" s="26"/>
      <c r="BU21" s="26"/>
      <c r="BW21" s="26"/>
      <c r="BX21" s="26"/>
      <c r="BY21" s="26"/>
      <c r="BZ21" s="26"/>
      <c r="CA21" s="26"/>
      <c r="CB21" s="26"/>
      <c r="CC21" s="26"/>
      <c r="CE21" s="26"/>
      <c r="CF21" s="26"/>
      <c r="CG21" s="26"/>
      <c r="CH21" s="26"/>
      <c r="CI21" s="26"/>
      <c r="CJ21" s="26"/>
      <c r="CK21" s="26"/>
      <c r="CM21" s="26"/>
      <c r="CN21" s="26"/>
      <c r="CO21" s="26"/>
      <c r="CP21" s="26"/>
      <c r="CQ21" s="26"/>
      <c r="CR21" s="26"/>
      <c r="CS21" s="26"/>
    </row>
    <row r="22" spans="1:97" s="15" customFormat="1" outlineLevel="1" x14ac:dyDescent="0.25">
      <c r="A22" s="1"/>
      <c r="B22" s="30" t="s">
        <v>52</v>
      </c>
      <c r="C22" s="31">
        <f t="shared" ref="C22:I22" si="134">C23-C24</f>
        <v>104.32202318397</v>
      </c>
      <c r="D22" s="31">
        <f t="shared" si="134"/>
        <v>104.32202318397</v>
      </c>
      <c r="E22" s="31">
        <f t="shared" si="134"/>
        <v>72.650318896108899</v>
      </c>
      <c r="F22" s="31">
        <f t="shared" si="134"/>
        <v>45.966198803683724</v>
      </c>
      <c r="G22" s="31">
        <f t="shared" si="134"/>
        <v>32.034610605101165</v>
      </c>
      <c r="H22" s="31">
        <f t="shared" si="134"/>
        <v>17.83022962208949</v>
      </c>
      <c r="I22" s="31">
        <f t="shared" si="134"/>
        <v>10.574867891790028</v>
      </c>
      <c r="J22" s="31"/>
      <c r="K22" s="31">
        <f t="shared" ref="K22:Q22" si="135">K23-K24</f>
        <v>104.32202318397</v>
      </c>
      <c r="L22" s="31">
        <f t="shared" si="135"/>
        <v>104.32202318397</v>
      </c>
      <c r="M22" s="31">
        <f t="shared" si="135"/>
        <v>61.885163048176146</v>
      </c>
      <c r="N22" s="31">
        <f t="shared" si="135"/>
        <v>38.733202859114854</v>
      </c>
      <c r="O22" s="31">
        <f t="shared" si="135"/>
        <v>26.773009520446891</v>
      </c>
      <c r="P22" s="31">
        <f t="shared" si="135"/>
        <v>14.747783791964283</v>
      </c>
      <c r="Q22" s="31">
        <f t="shared" si="135"/>
        <v>8.7229752184132838</v>
      </c>
      <c r="R22" s="31"/>
      <c r="S22" s="31">
        <f t="shared" ref="S22:Y22" si="136">S23-S24</f>
        <v>104.32202318397</v>
      </c>
      <c r="T22" s="31">
        <f t="shared" si="136"/>
        <v>104.32202318397</v>
      </c>
      <c r="U22" s="31">
        <f t="shared" si="136"/>
        <v>108.31230601895089</v>
      </c>
      <c r="V22" s="31">
        <f t="shared" si="136"/>
        <v>89.121527798071241</v>
      </c>
      <c r="W22" s="31">
        <f t="shared" si="136"/>
        <v>74.351622535633823</v>
      </c>
      <c r="X22" s="31">
        <f t="shared" si="136"/>
        <v>61.878815020544664</v>
      </c>
      <c r="Y22" s="31">
        <f t="shared" si="136"/>
        <v>55.819765596158263</v>
      </c>
      <c r="Z22" s="31"/>
      <c r="AA22" s="31">
        <f t="shared" ref="AA22:AG22" si="137">AA23-AA24</f>
        <v>104.32202318397</v>
      </c>
      <c r="AB22" s="31">
        <f t="shared" si="137"/>
        <v>104.32202318397</v>
      </c>
      <c r="AC22" s="31">
        <f t="shared" si="137"/>
        <v>58.400144331222677</v>
      </c>
      <c r="AD22" s="31">
        <f t="shared" si="137"/>
        <v>47.775194945461308</v>
      </c>
      <c r="AE22" s="31">
        <f t="shared" si="137"/>
        <v>39.549725445351221</v>
      </c>
      <c r="AF22" s="31">
        <f t="shared" si="137"/>
        <v>32.483751713833868</v>
      </c>
      <c r="AG22" s="31">
        <f t="shared" si="137"/>
        <v>29.164441944653603</v>
      </c>
      <c r="AH22" s="31"/>
      <c r="AI22" s="31">
        <f t="shared" ref="AI22:AO22" si="138">AI23-AI24</f>
        <v>104.32202318397</v>
      </c>
      <c r="AJ22" s="31">
        <f t="shared" si="138"/>
        <v>104.32202318397</v>
      </c>
      <c r="AK22" s="31">
        <f t="shared" si="138"/>
        <v>131.10130839155607</v>
      </c>
      <c r="AL22" s="31">
        <f t="shared" si="138"/>
        <v>107.77835454071726</v>
      </c>
      <c r="AM22" s="31">
        <f t="shared" si="138"/>
        <v>89.776824852616244</v>
      </c>
      <c r="AN22" s="31">
        <f t="shared" si="138"/>
        <v>74.605612812349321</v>
      </c>
      <c r="AO22" s="31">
        <f t="shared" si="138"/>
        <v>67.25333039975834</v>
      </c>
      <c r="AP22" s="31"/>
      <c r="AQ22" s="31">
        <f t="shared" ref="AQ22:AW22" si="139">AQ23-AQ24</f>
        <v>104.32202318397</v>
      </c>
      <c r="AR22" s="31">
        <f t="shared" si="139"/>
        <v>104.32202318397</v>
      </c>
      <c r="AS22" s="31">
        <f t="shared" si="139"/>
        <v>73.785293153791727</v>
      </c>
      <c r="AT22" s="31">
        <f t="shared" si="139"/>
        <v>49.509345016713269</v>
      </c>
      <c r="AU22" s="31">
        <f t="shared" si="139"/>
        <v>36.486675626429673</v>
      </c>
      <c r="AV22" s="31">
        <f t="shared" si="139"/>
        <v>17.684059283744539</v>
      </c>
      <c r="AW22" s="31">
        <f t="shared" si="139"/>
        <v>5.8594965225776408</v>
      </c>
      <c r="AX22" s="31"/>
      <c r="AY22" s="31">
        <f t="shared" ref="AY22:BE22" si="140">AY23-AY24</f>
        <v>104.32202318397</v>
      </c>
      <c r="AZ22" s="31">
        <f t="shared" si="140"/>
        <v>104.32202318397</v>
      </c>
      <c r="BA22" s="31">
        <f t="shared" si="140"/>
        <v>89.408029993512258</v>
      </c>
      <c r="BB22" s="31">
        <f t="shared" si="140"/>
        <v>59.937014731135903</v>
      </c>
      <c r="BC22" s="31">
        <f t="shared" si="140"/>
        <v>44.121782046012072</v>
      </c>
      <c r="BD22" s="31">
        <f t="shared" si="140"/>
        <v>21.377807330250402</v>
      </c>
      <c r="BE22" s="31">
        <f t="shared" si="140"/>
        <v>7.0956393522488774</v>
      </c>
      <c r="BF22" s="31"/>
      <c r="BG22" s="31">
        <f t="shared" ref="BG22:BM22" si="141">BG23-BG24</f>
        <v>104.32202318397</v>
      </c>
      <c r="BH22" s="31">
        <f t="shared" si="141"/>
        <v>104.32202318397</v>
      </c>
      <c r="BI22" s="31">
        <f t="shared" si="141"/>
        <v>90.775891268815954</v>
      </c>
      <c r="BJ22" s="31">
        <f t="shared" si="141"/>
        <v>66.764651336505409</v>
      </c>
      <c r="BK22" s="31">
        <f t="shared" si="141"/>
        <v>53.093316157027047</v>
      </c>
      <c r="BL22" s="31">
        <f t="shared" si="141"/>
        <v>38.137496297337478</v>
      </c>
      <c r="BM22" s="31">
        <f t="shared" si="141"/>
        <v>29.685822337796615</v>
      </c>
      <c r="BN22" s="31"/>
      <c r="BO22" s="31">
        <f t="shared" ref="BO22:BU22" si="142">BO23-BO24</f>
        <v>104.32202318397</v>
      </c>
      <c r="BP22" s="31">
        <f t="shared" si="142"/>
        <v>104.32202318397</v>
      </c>
      <c r="BQ22" s="31">
        <f t="shared" si="142"/>
        <v>49.074243195370144</v>
      </c>
      <c r="BR22" s="31">
        <f t="shared" si="142"/>
        <v>35.966028547572186</v>
      </c>
      <c r="BS22" s="31">
        <f t="shared" si="142"/>
        <v>28.427398608383861</v>
      </c>
      <c r="BT22" s="31">
        <f t="shared" si="142"/>
        <v>20.328975055151457</v>
      </c>
      <c r="BU22" s="31">
        <f t="shared" si="142"/>
        <v>15.859387834143082</v>
      </c>
      <c r="BV22" s="31"/>
      <c r="BW22" s="31">
        <f t="shared" ref="BW22:CC22" si="143">BW23-BW24</f>
        <v>104.32202318397</v>
      </c>
      <c r="BX22" s="31">
        <f t="shared" si="143"/>
        <v>104.32202318397</v>
      </c>
      <c r="BY22" s="31">
        <f t="shared" si="143"/>
        <v>109.92430744972043</v>
      </c>
      <c r="BZ22" s="31">
        <f t="shared" si="143"/>
        <v>80.788386280258607</v>
      </c>
      <c r="CA22" s="31">
        <f t="shared" si="143"/>
        <v>64.133379669239019</v>
      </c>
      <c r="CB22" s="31">
        <f t="shared" si="143"/>
        <v>46.026080195956126</v>
      </c>
      <c r="CC22" s="31">
        <f t="shared" si="143"/>
        <v>35.820451009852704</v>
      </c>
      <c r="CD22" s="31"/>
      <c r="CE22" s="31">
        <f t="shared" ref="CE22:CK22" si="144">CE23-CE24</f>
        <v>104.32202318397</v>
      </c>
      <c r="CF22" s="31">
        <f t="shared" si="144"/>
        <v>104.32202318397</v>
      </c>
      <c r="CG22" s="31">
        <f t="shared" si="144"/>
        <v>111.91102325817457</v>
      </c>
      <c r="CH22" s="31">
        <f t="shared" si="144"/>
        <v>110.78984097101774</v>
      </c>
      <c r="CI22" s="31">
        <f t="shared" si="144"/>
        <v>106.43386343522748</v>
      </c>
      <c r="CJ22" s="31">
        <f t="shared" si="144"/>
        <v>92.840387019537417</v>
      </c>
      <c r="CK22" s="31">
        <f t="shared" si="144"/>
        <v>65.393690760966223</v>
      </c>
      <c r="CL22" s="31"/>
      <c r="CM22" s="31">
        <f t="shared" ref="CM22:CS22" si="145">CM23-CM24</f>
        <v>104.32202318397</v>
      </c>
      <c r="CN22" s="31">
        <f t="shared" si="145"/>
        <v>104.32202318397</v>
      </c>
      <c r="CO22" s="31">
        <f t="shared" si="145"/>
        <v>145.72096775698279</v>
      </c>
      <c r="CP22" s="31">
        <f t="shared" si="145"/>
        <v>144.25979193674658</v>
      </c>
      <c r="CQ22" s="31">
        <f t="shared" si="145"/>
        <v>138.31632110712559</v>
      </c>
      <c r="CR22" s="31">
        <f t="shared" si="145"/>
        <v>121.14994014989614</v>
      </c>
      <c r="CS22" s="31">
        <f t="shared" si="145"/>
        <v>85.386842036341861</v>
      </c>
    </row>
    <row r="23" spans="1:97" s="15" customFormat="1" outlineLevel="1" x14ac:dyDescent="0.25">
      <c r="A23" s="1"/>
      <c r="B23" s="29" t="s">
        <v>53</v>
      </c>
      <c r="C23" s="31">
        <v>71.045343486739995</v>
      </c>
      <c r="D23" s="31">
        <v>71.045343486739995</v>
      </c>
      <c r="E23" s="31">
        <v>51.824028832049521</v>
      </c>
      <c r="F23" s="31">
        <v>32.901393096799872</v>
      </c>
      <c r="G23" s="31">
        <v>23.33120635654948</v>
      </c>
      <c r="H23" s="31">
        <v>12.72264861111351</v>
      </c>
      <c r="I23" s="31">
        <v>6.8410509550866703</v>
      </c>
      <c r="J23" s="31"/>
      <c r="K23" s="31">
        <v>71.045343486739995</v>
      </c>
      <c r="L23" s="31">
        <v>71.045343486739995</v>
      </c>
      <c r="M23" s="31">
        <v>43.903708006159782</v>
      </c>
      <c r="N23" s="31">
        <v>27.573670256081225</v>
      </c>
      <c r="O23" s="31">
        <v>19.440640170365175</v>
      </c>
      <c r="P23" s="31">
        <v>10.508040934001528</v>
      </c>
      <c r="Q23" s="31">
        <v>5.6365071077357651</v>
      </c>
      <c r="R23" s="31"/>
      <c r="S23" s="31">
        <v>71.045343486739995</v>
      </c>
      <c r="T23" s="31">
        <v>71.045343486739995</v>
      </c>
      <c r="U23" s="31">
        <v>76.755000024754452</v>
      </c>
      <c r="V23" s="31">
        <v>61.92932328177924</v>
      </c>
      <c r="W23" s="31">
        <v>51.713664852078587</v>
      </c>
      <c r="X23" s="31">
        <v>42.818182899559297</v>
      </c>
      <c r="Y23" s="31">
        <v>38.538279925576852</v>
      </c>
      <c r="Z23" s="31"/>
      <c r="AA23" s="31">
        <v>71.045343486739995</v>
      </c>
      <c r="AB23" s="31">
        <v>71.045343486739995</v>
      </c>
      <c r="AC23" s="31">
        <v>39.465760734704808</v>
      </c>
      <c r="AD23" s="31">
        <v>31.459872235686102</v>
      </c>
      <c r="AE23" s="31">
        <v>25.966950835218068</v>
      </c>
      <c r="AF23" s="31">
        <v>21.047372441242647</v>
      </c>
      <c r="AG23" s="31">
        <v>18.795550542304749</v>
      </c>
      <c r="AH23" s="31"/>
      <c r="AI23" s="31">
        <v>71.045343486739995</v>
      </c>
      <c r="AJ23" s="31">
        <v>71.045343486739995</v>
      </c>
      <c r="AK23" s="31">
        <v>92.106000029705285</v>
      </c>
      <c r="AL23" s="31">
        <v>74.315187938135097</v>
      </c>
      <c r="AM23" s="31">
        <v>62.056397822494311</v>
      </c>
      <c r="AN23" s="31">
        <v>51.381819479471147</v>
      </c>
      <c r="AO23" s="31">
        <v>46.245935910692218</v>
      </c>
      <c r="AP23" s="31"/>
      <c r="AQ23" s="31">
        <v>71.045343486739995</v>
      </c>
      <c r="AR23" s="31">
        <v>71.045343486739995</v>
      </c>
      <c r="AS23" s="31">
        <v>50.169955312162479</v>
      </c>
      <c r="AT23" s="31">
        <v>33.553742609458752</v>
      </c>
      <c r="AU23" s="31">
        <v>24.863778866537885</v>
      </c>
      <c r="AV23" s="31">
        <v>11.623809292855022</v>
      </c>
      <c r="AW23" s="31">
        <v>3.3019943550507387</v>
      </c>
      <c r="AX23" s="31"/>
      <c r="AY23" s="31">
        <v>71.045343486739995</v>
      </c>
      <c r="AZ23" s="31">
        <v>71.045343486739995</v>
      </c>
      <c r="BA23" s="31">
        <v>60.203946374594977</v>
      </c>
      <c r="BB23" s="31">
        <v>40.264491131350489</v>
      </c>
      <c r="BC23" s="31">
        <v>29.836534639845457</v>
      </c>
      <c r="BD23" s="31">
        <v>13.948571151426027</v>
      </c>
      <c r="BE23" s="31">
        <v>3.9623932260608861</v>
      </c>
      <c r="BF23" s="31"/>
      <c r="BG23" s="31">
        <v>71.045343486739995</v>
      </c>
      <c r="BH23" s="31">
        <v>71.045343486739995</v>
      </c>
      <c r="BI23" s="31">
        <v>62.661687195400603</v>
      </c>
      <c r="BJ23" s="31">
        <v>44.353553577089713</v>
      </c>
      <c r="BK23" s="31">
        <v>35.168046944170605</v>
      </c>
      <c r="BL23" s="31">
        <v>23.760096509599624</v>
      </c>
      <c r="BM23" s="31">
        <v>17.580753448755026</v>
      </c>
      <c r="BN23" s="31"/>
      <c r="BO23" s="31">
        <v>71.045343486739995</v>
      </c>
      <c r="BP23" s="31">
        <v>71.045343486739995</v>
      </c>
      <c r="BQ23" s="31">
        <v>32.205720751320925</v>
      </c>
      <c r="BR23" s="31">
        <v>22.519369891922757</v>
      </c>
      <c r="BS23" s="31">
        <v>17.672237080669987</v>
      </c>
      <c r="BT23" s="31">
        <v>11.702535182508745</v>
      </c>
      <c r="BU23" s="31">
        <v>8.5963465007181252</v>
      </c>
      <c r="BV23" s="31"/>
      <c r="BW23" s="31">
        <v>71.045343486739995</v>
      </c>
      <c r="BX23" s="31">
        <v>71.045343486739995</v>
      </c>
      <c r="BY23" s="31">
        <v>75.194024634480712</v>
      </c>
      <c r="BZ23" s="31">
        <v>53.224264292507669</v>
      </c>
      <c r="CA23" s="31">
        <v>42.201656333004728</v>
      </c>
      <c r="CB23" s="31">
        <v>28.512115811519557</v>
      </c>
      <c r="CC23" s="31">
        <v>21.096904138506034</v>
      </c>
      <c r="CD23" s="31"/>
      <c r="CE23" s="31">
        <v>71.045343486739995</v>
      </c>
      <c r="CF23" s="31">
        <v>71.045343486739995</v>
      </c>
      <c r="CG23" s="31">
        <v>80.167301460470895</v>
      </c>
      <c r="CH23" s="31">
        <v>79.367666605669612</v>
      </c>
      <c r="CI23" s="31">
        <v>77.00140514397026</v>
      </c>
      <c r="CJ23" s="31">
        <v>65.780732223839578</v>
      </c>
      <c r="CK23" s="31">
        <v>46.186987641015115</v>
      </c>
      <c r="CL23" s="31"/>
      <c r="CM23" s="31">
        <v>71.045343486739995</v>
      </c>
      <c r="CN23" s="31">
        <v>71.045343486739995</v>
      </c>
      <c r="CO23" s="31">
        <v>96.200761752565043</v>
      </c>
      <c r="CP23" s="31">
        <v>95.241199926803503</v>
      </c>
      <c r="CQ23" s="31">
        <v>92.4016861727643</v>
      </c>
      <c r="CR23" s="31">
        <v>78.936878668607491</v>
      </c>
      <c r="CS23" s="31">
        <v>55.424385169218127</v>
      </c>
    </row>
    <row r="24" spans="1:97" s="15" customFormat="1" outlineLevel="1" x14ac:dyDescent="0.25">
      <c r="A24" s="1"/>
      <c r="B24" s="29" t="s">
        <v>54</v>
      </c>
      <c r="C24" s="31">
        <v>-33.276679697230001</v>
      </c>
      <c r="D24" s="31">
        <v>-33.276679697230001</v>
      </c>
      <c r="E24" s="31">
        <v>-20.826290064059378</v>
      </c>
      <c r="F24" s="31">
        <v>-13.064805706883851</v>
      </c>
      <c r="G24" s="31">
        <v>-8.7034042485516867</v>
      </c>
      <c r="H24" s="31">
        <v>-5.1075810109759816</v>
      </c>
      <c r="I24" s="31">
        <v>-3.7338169367033585</v>
      </c>
      <c r="J24" s="31"/>
      <c r="K24" s="31">
        <v>-33.276679697230001</v>
      </c>
      <c r="L24" s="31">
        <v>-33.276679697230001</v>
      </c>
      <c r="M24" s="31">
        <v>-17.981455042016364</v>
      </c>
      <c r="N24" s="31">
        <v>-11.159532603033627</v>
      </c>
      <c r="O24" s="31">
        <v>-7.3323693500817182</v>
      </c>
      <c r="P24" s="31">
        <v>-4.2397428579627547</v>
      </c>
      <c r="Q24" s="31">
        <v>-3.0864681106775183</v>
      </c>
      <c r="R24" s="31"/>
      <c r="S24" s="31">
        <v>-33.276679697230001</v>
      </c>
      <c r="T24" s="31">
        <v>-33.276679697230001</v>
      </c>
      <c r="U24" s="31">
        <v>-31.55730599419644</v>
      </c>
      <c r="V24" s="31">
        <v>-27.192204516292005</v>
      </c>
      <c r="W24" s="31">
        <v>-22.637957683555239</v>
      </c>
      <c r="X24" s="31">
        <v>-19.060632120985364</v>
      </c>
      <c r="Y24" s="31">
        <v>-17.281485670581414</v>
      </c>
      <c r="Z24" s="31"/>
      <c r="AA24" s="31">
        <v>-33.276679697230001</v>
      </c>
      <c r="AB24" s="31">
        <v>-33.276679697230001</v>
      </c>
      <c r="AC24" s="31">
        <v>-18.934383596517872</v>
      </c>
      <c r="AD24" s="31">
        <v>-16.315322709775202</v>
      </c>
      <c r="AE24" s="31">
        <v>-13.582774610133152</v>
      </c>
      <c r="AF24" s="31">
        <v>-11.436379272591223</v>
      </c>
      <c r="AG24" s="31">
        <v>-10.368891402348854</v>
      </c>
      <c r="AH24" s="31"/>
      <c r="AI24" s="31">
        <v>-33.276679697230001</v>
      </c>
      <c r="AJ24" s="31">
        <v>-33.276679697230001</v>
      </c>
      <c r="AK24" s="31">
        <v>-38.995308361850803</v>
      </c>
      <c r="AL24" s="31">
        <v>-33.463166602582163</v>
      </c>
      <c r="AM24" s="31">
        <v>-27.720427030121929</v>
      </c>
      <c r="AN24" s="31">
        <v>-23.223793332878177</v>
      </c>
      <c r="AO24" s="31">
        <v>-21.007394489066126</v>
      </c>
      <c r="AP24" s="31"/>
      <c r="AQ24" s="31">
        <v>-33.276679697230001</v>
      </c>
      <c r="AR24" s="31">
        <v>-33.276679697230001</v>
      </c>
      <c r="AS24" s="31">
        <v>-23.615337841629248</v>
      </c>
      <c r="AT24" s="31">
        <v>-15.955602407254517</v>
      </c>
      <c r="AU24" s="31">
        <v>-11.622896759891788</v>
      </c>
      <c r="AV24" s="31">
        <v>-6.060249990889516</v>
      </c>
      <c r="AW24" s="31">
        <v>-2.5575021675269021</v>
      </c>
      <c r="AX24" s="31"/>
      <c r="AY24" s="31">
        <v>-33.276679697230001</v>
      </c>
      <c r="AZ24" s="31">
        <v>-33.276679697230001</v>
      </c>
      <c r="BA24" s="31">
        <v>-29.204083618917284</v>
      </c>
      <c r="BB24" s="31">
        <v>-19.672523599785411</v>
      </c>
      <c r="BC24" s="31">
        <v>-14.285247406166617</v>
      </c>
      <c r="BD24" s="31">
        <v>-7.4292361788243744</v>
      </c>
      <c r="BE24" s="31">
        <v>-3.1332461261879909</v>
      </c>
      <c r="BF24" s="31"/>
      <c r="BG24" s="31">
        <v>-33.276679697230001</v>
      </c>
      <c r="BH24" s="31">
        <v>-33.276679697230001</v>
      </c>
      <c r="BI24" s="31">
        <v>-28.114204073415355</v>
      </c>
      <c r="BJ24" s="31">
        <v>-22.4110977594157</v>
      </c>
      <c r="BK24" s="31">
        <v>-17.925269212856445</v>
      </c>
      <c r="BL24" s="31">
        <v>-14.377399787737851</v>
      </c>
      <c r="BM24" s="31">
        <v>-12.10506888904159</v>
      </c>
      <c r="BN24" s="31"/>
      <c r="BO24" s="31">
        <v>-33.276679697230001</v>
      </c>
      <c r="BP24" s="31">
        <v>-33.276679697230001</v>
      </c>
      <c r="BQ24" s="31">
        <v>-16.868522444049216</v>
      </c>
      <c r="BR24" s="31">
        <v>-13.446658655649431</v>
      </c>
      <c r="BS24" s="31">
        <v>-10.755161527713874</v>
      </c>
      <c r="BT24" s="31">
        <v>-8.6264398726427114</v>
      </c>
      <c r="BU24" s="31">
        <v>-7.2630413334249555</v>
      </c>
      <c r="BV24" s="31"/>
      <c r="BW24" s="31">
        <v>-33.276679697230001</v>
      </c>
      <c r="BX24" s="31">
        <v>-33.276679697230001</v>
      </c>
      <c r="BY24" s="31">
        <v>-34.730282815239718</v>
      </c>
      <c r="BZ24" s="31">
        <v>-27.564121987750937</v>
      </c>
      <c r="CA24" s="31">
        <v>-21.931723336234292</v>
      </c>
      <c r="CB24" s="31">
        <v>-17.513964384436566</v>
      </c>
      <c r="CC24" s="31">
        <v>-14.723546871346674</v>
      </c>
      <c r="CD24" s="31"/>
      <c r="CE24" s="31">
        <v>-33.276679697230001</v>
      </c>
      <c r="CF24" s="31">
        <v>-33.276679697230001</v>
      </c>
      <c r="CG24" s="31">
        <v>-31.743721797703678</v>
      </c>
      <c r="CH24" s="31">
        <v>-31.422174365348127</v>
      </c>
      <c r="CI24" s="31">
        <v>-29.43245829125722</v>
      </c>
      <c r="CJ24" s="31">
        <v>-27.059654795697842</v>
      </c>
      <c r="CK24" s="31">
        <v>-19.206703119951111</v>
      </c>
      <c r="CL24" s="31"/>
      <c r="CM24" s="31">
        <v>-33.276679697230001</v>
      </c>
      <c r="CN24" s="31">
        <v>-33.276679697230001</v>
      </c>
      <c r="CO24" s="31">
        <v>-49.520206004417744</v>
      </c>
      <c r="CP24" s="31">
        <v>-49.018592009943085</v>
      </c>
      <c r="CQ24" s="31">
        <v>-45.914634934361274</v>
      </c>
      <c r="CR24" s="31">
        <v>-42.213061481288648</v>
      </c>
      <c r="CS24" s="31">
        <v>-29.962456867123734</v>
      </c>
    </row>
    <row r="25" spans="1:97" outlineLevel="1" x14ac:dyDescent="0.25">
      <c r="B25" s="3"/>
    </row>
    <row r="26" spans="1:97" outlineLevel="1" x14ac:dyDescent="0.25">
      <c r="C26" s="2" t="str">
        <f>C6</f>
        <v>SSP0-SPA0</v>
      </c>
      <c r="K26" s="2" t="str">
        <f>K6</f>
        <v>SSP0-SPA2</v>
      </c>
      <c r="S26" s="2" t="str">
        <f>S6</f>
        <v>SSP1-SPA0</v>
      </c>
      <c r="AA26" s="2" t="str">
        <f>AA6</f>
        <v>SSP1-SPA1</v>
      </c>
      <c r="AI26" s="2" t="str">
        <f>AI6</f>
        <v>SSP1-SPA3</v>
      </c>
      <c r="AQ26" s="2" t="str">
        <f>AQ6</f>
        <v>SSP3-SPA0</v>
      </c>
      <c r="AY26" s="2" t="str">
        <f>AY6</f>
        <v>SSP3-SPA3</v>
      </c>
      <c r="BG26" s="2" t="str">
        <f>BG6</f>
        <v>SSP4-SPA0</v>
      </c>
      <c r="BO26" s="2" t="str">
        <f>BO6</f>
        <v>SSP4-SPA1</v>
      </c>
      <c r="BW26" s="2" t="str">
        <f>BW6</f>
        <v>SSP4-SPA3</v>
      </c>
      <c r="CE26" s="2" t="str">
        <f>CE6</f>
        <v>SSP5-SPA0</v>
      </c>
      <c r="CM26" s="2" t="str">
        <f>CM6</f>
        <v>SSP5-SPA4</v>
      </c>
    </row>
    <row r="27" spans="1:97" outlineLevel="1" x14ac:dyDescent="0.25"/>
    <row r="28" spans="1:97" outlineLevel="1" x14ac:dyDescent="0.25"/>
    <row r="29" spans="1:97" outlineLevel="1" x14ac:dyDescent="0.25"/>
    <row r="30" spans="1:97" outlineLevel="1" x14ac:dyDescent="0.25"/>
    <row r="31" spans="1:97" outlineLevel="1" x14ac:dyDescent="0.25"/>
    <row r="32" spans="1:97" outlineLevel="1" x14ac:dyDescent="0.25"/>
    <row r="33" spans="2:11" outlineLevel="1" x14ac:dyDescent="0.25"/>
    <row r="34" spans="2:11" outlineLevel="1" x14ac:dyDescent="0.25"/>
    <row r="35" spans="2:11" outlineLevel="1" x14ac:dyDescent="0.25"/>
    <row r="36" spans="2:11" outlineLevel="1" x14ac:dyDescent="0.25"/>
    <row r="37" spans="2:11" outlineLevel="1" x14ac:dyDescent="0.25"/>
    <row r="40" spans="2:11" x14ac:dyDescent="0.25">
      <c r="B40" s="3" t="s">
        <v>26</v>
      </c>
    </row>
    <row r="41" spans="2:11" outlineLevel="1" x14ac:dyDescent="0.25"/>
    <row r="42" spans="2:11" outlineLevel="1" x14ac:dyDescent="0.25">
      <c r="B42" s="3" t="str">
        <f>B8</f>
        <v>Umwandlung</v>
      </c>
    </row>
    <row r="43" spans="2:11" outlineLevel="2" x14ac:dyDescent="0.25">
      <c r="C43" s="9">
        <v>2010</v>
      </c>
      <c r="D43" s="9">
        <v>2023</v>
      </c>
      <c r="E43" s="8">
        <v>2035</v>
      </c>
      <c r="F43" s="8">
        <v>2050</v>
      </c>
      <c r="G43" s="8">
        <v>2060</v>
      </c>
      <c r="H43" s="8">
        <v>2085</v>
      </c>
      <c r="I43" s="8">
        <v>2100</v>
      </c>
      <c r="J43" s="8"/>
      <c r="K43" s="17" t="s">
        <v>49</v>
      </c>
    </row>
    <row r="44" spans="2:11" outlineLevel="2" x14ac:dyDescent="0.25">
      <c r="B44" s="2" t="s">
        <v>35</v>
      </c>
      <c r="C44" s="22">
        <v>3.9822511467767105</v>
      </c>
      <c r="D44" s="22">
        <v>3.2277993011185346</v>
      </c>
      <c r="E44" s="18">
        <v>3.5979597786427493</v>
      </c>
      <c r="F44" s="18">
        <v>3.0989129859898945</v>
      </c>
      <c r="G44" s="18">
        <v>2.3049227920748443</v>
      </c>
      <c r="H44" s="18">
        <v>2.3001950199357726</v>
      </c>
      <c r="I44" s="18">
        <v>2.3001939674482452</v>
      </c>
      <c r="J44" s="18"/>
      <c r="K44" s="19">
        <f>H44/D44-1</f>
        <v>-0.28737978871899439</v>
      </c>
    </row>
    <row r="45" spans="2:11" outlineLevel="2" x14ac:dyDescent="0.25">
      <c r="B45" s="2" t="s">
        <v>36</v>
      </c>
      <c r="C45" s="22">
        <v>3.9822511467767105</v>
      </c>
      <c r="D45" s="22">
        <v>3.2277993011185346</v>
      </c>
      <c r="E45" s="18">
        <v>3.193537249693315</v>
      </c>
      <c r="F45" s="18">
        <v>1.233997429840143</v>
      </c>
      <c r="G45" s="18">
        <v>-1.4297265567540018E-2</v>
      </c>
      <c r="H45" s="18">
        <v>-1.1279397815796988</v>
      </c>
      <c r="I45" s="18">
        <v>-1.1812422874965225</v>
      </c>
      <c r="J45" s="18"/>
      <c r="K45" s="19">
        <f>H45/D45-1</f>
        <v>-1.3494454507096623</v>
      </c>
    </row>
    <row r="46" spans="2:11" outlineLevel="2" x14ac:dyDescent="0.25">
      <c r="B46" s="2" t="s">
        <v>37</v>
      </c>
      <c r="C46" s="22">
        <v>3.9822511467767105</v>
      </c>
      <c r="D46" s="22">
        <v>3.2277993011185346</v>
      </c>
      <c r="E46" s="18">
        <v>3.5893077547437517</v>
      </c>
      <c r="F46" s="18">
        <v>3.0775493048597191</v>
      </c>
      <c r="G46" s="18">
        <v>2.300828555452588</v>
      </c>
      <c r="H46" s="18">
        <v>2.3008835295852297</v>
      </c>
      <c r="I46" s="18">
        <v>2.3008835295852297</v>
      </c>
      <c r="J46" s="18"/>
      <c r="K46" s="19">
        <f t="shared" ref="K46:K55" si="146">H46/D46-1</f>
        <v>-0.28716648250468957</v>
      </c>
    </row>
    <row r="47" spans="2:11" outlineLevel="2" x14ac:dyDescent="0.25">
      <c r="B47" s="2" t="s">
        <v>38</v>
      </c>
      <c r="C47" s="22">
        <v>3.9822511467767105</v>
      </c>
      <c r="D47" s="22">
        <v>3.2277993011185346</v>
      </c>
      <c r="E47" s="18">
        <v>3.3125493404797686</v>
      </c>
      <c r="F47" s="18">
        <v>-4.3747395670741485E-2</v>
      </c>
      <c r="G47" s="18">
        <v>-1.2715136397791484</v>
      </c>
      <c r="H47" s="18">
        <v>-1.7870100943148648</v>
      </c>
      <c r="I47" s="18">
        <v>-1.8501134849848919</v>
      </c>
      <c r="J47" s="18"/>
      <c r="K47" s="19">
        <f t="shared" si="146"/>
        <v>-1.5536311051605995</v>
      </c>
    </row>
    <row r="48" spans="2:11" outlineLevel="2" x14ac:dyDescent="0.25">
      <c r="B48" s="2" t="s">
        <v>39</v>
      </c>
      <c r="C48" s="22">
        <v>3.9822511467767105</v>
      </c>
      <c r="D48" s="22">
        <v>3.2277993011185346</v>
      </c>
      <c r="E48" s="18">
        <v>3.7107959123725367</v>
      </c>
      <c r="F48" s="18">
        <v>4.3563881774176298</v>
      </c>
      <c r="G48" s="18">
        <v>5.3102620122775175</v>
      </c>
      <c r="H48" s="18">
        <v>1.9175819421787792</v>
      </c>
      <c r="I48" s="18">
        <v>1.3543570133955727</v>
      </c>
      <c r="J48" s="18"/>
      <c r="K48" s="19">
        <f t="shared" si="146"/>
        <v>-0.40591661274780111</v>
      </c>
    </row>
    <row r="49" spans="2:11" outlineLevel="2" x14ac:dyDescent="0.25">
      <c r="B49" s="2" t="s">
        <v>40</v>
      </c>
      <c r="C49" s="22">
        <v>3.9822511467767105</v>
      </c>
      <c r="D49" s="22">
        <v>3.2277993011185346</v>
      </c>
      <c r="E49" s="18">
        <v>3.6456042781461404</v>
      </c>
      <c r="F49" s="18">
        <v>6.5026139240365062</v>
      </c>
      <c r="G49" s="18">
        <v>10.752729212724621</v>
      </c>
      <c r="H49" s="18">
        <v>4.1488215030592546</v>
      </c>
      <c r="I49" s="18">
        <v>2.804903000452029</v>
      </c>
      <c r="J49" s="18"/>
      <c r="K49" s="19">
        <f t="shared" si="146"/>
        <v>0.28534060392836591</v>
      </c>
    </row>
    <row r="50" spans="2:11" outlineLevel="2" x14ac:dyDescent="0.25">
      <c r="B50" s="2" t="s">
        <v>41</v>
      </c>
      <c r="C50" s="22">
        <v>3.9822511467767105</v>
      </c>
      <c r="D50" s="22">
        <v>3.2277993011185346</v>
      </c>
      <c r="E50" s="18">
        <v>3.7107959123725367</v>
      </c>
      <c r="F50" s="18">
        <v>3.0125133490587013</v>
      </c>
      <c r="G50" s="18">
        <v>6.214401981857085</v>
      </c>
      <c r="H50" s="18">
        <v>4.2985865271560302</v>
      </c>
      <c r="I50" s="18">
        <v>3.2229727866055624</v>
      </c>
      <c r="K50" s="19">
        <f t="shared" si="146"/>
        <v>0.33173909718192007</v>
      </c>
    </row>
    <row r="51" spans="2:11" outlineLevel="2" x14ac:dyDescent="0.25">
      <c r="B51" s="2" t="s">
        <v>42</v>
      </c>
      <c r="C51" s="22">
        <v>3.9822511467767105</v>
      </c>
      <c r="D51" s="22">
        <v>3.2277993011185346</v>
      </c>
      <c r="E51" s="18">
        <v>4.0132217133441088</v>
      </c>
      <c r="F51" s="18">
        <v>6.8400342094466833</v>
      </c>
      <c r="G51" s="18">
        <v>7.5329223392115168</v>
      </c>
      <c r="H51" s="18">
        <v>2.8565377196304267</v>
      </c>
      <c r="I51" s="18">
        <v>2.3012914989541127</v>
      </c>
      <c r="K51" s="19">
        <f t="shared" si="146"/>
        <v>-0.11502003280050721</v>
      </c>
    </row>
    <row r="52" spans="2:11" outlineLevel="2" x14ac:dyDescent="0.25">
      <c r="B52" s="2" t="s">
        <v>43</v>
      </c>
      <c r="C52" s="22">
        <v>3.9822511467767105</v>
      </c>
      <c r="D52" s="22">
        <v>3.2277993011185346</v>
      </c>
      <c r="E52" s="18">
        <v>4.1936021706040112</v>
      </c>
      <c r="F52" s="18">
        <v>1.8738829643546571</v>
      </c>
      <c r="G52" s="18">
        <v>-3.1174302872260418E-2</v>
      </c>
      <c r="H52" s="18">
        <v>-1.662655559653154</v>
      </c>
      <c r="I52" s="18">
        <v>-1.8498817418732116</v>
      </c>
      <c r="K52" s="19">
        <f t="shared" si="146"/>
        <v>-1.5151050002015278</v>
      </c>
    </row>
    <row r="53" spans="2:11" outlineLevel="2" x14ac:dyDescent="0.25">
      <c r="B53" s="2" t="s">
        <v>44</v>
      </c>
      <c r="C53" s="22">
        <v>3.9822511467767105</v>
      </c>
      <c r="D53" s="22">
        <v>3.2277993011185346</v>
      </c>
      <c r="E53" s="18">
        <v>3.7107959123725367</v>
      </c>
      <c r="F53" s="18">
        <v>8.0064802374429682</v>
      </c>
      <c r="G53" s="18">
        <v>11.914193058616187</v>
      </c>
      <c r="H53" s="18">
        <v>3.5088687301566823</v>
      </c>
      <c r="I53" s="18">
        <v>1.7423957172854589</v>
      </c>
      <c r="K53" s="19">
        <f t="shared" si="146"/>
        <v>8.7077727831698981E-2</v>
      </c>
    </row>
    <row r="54" spans="2:11" outlineLevel="2" x14ac:dyDescent="0.25">
      <c r="B54" s="2" t="s">
        <v>45</v>
      </c>
      <c r="C54" s="22">
        <v>3.9822511467767105</v>
      </c>
      <c r="D54" s="22">
        <v>3.2277993011185346</v>
      </c>
      <c r="E54" s="18">
        <v>3.6351609504805498</v>
      </c>
      <c r="F54" s="18">
        <v>12.927889076321428</v>
      </c>
      <c r="G54" s="18">
        <v>18.57316807661309</v>
      </c>
      <c r="H54" s="18">
        <v>14.484627763994302</v>
      </c>
      <c r="I54" s="18">
        <v>9.0848111883621456</v>
      </c>
      <c r="K54" s="19">
        <f t="shared" si="146"/>
        <v>3.4874623273432519</v>
      </c>
    </row>
    <row r="55" spans="2:11" outlineLevel="2" x14ac:dyDescent="0.25">
      <c r="B55" s="2" t="s">
        <v>46</v>
      </c>
      <c r="C55" s="22">
        <v>3.9822511467767105</v>
      </c>
      <c r="D55" s="22">
        <v>3.2277993011185346</v>
      </c>
      <c r="E55" s="18">
        <v>3.7715399911869287</v>
      </c>
      <c r="F55" s="18">
        <v>15.288070620190599</v>
      </c>
      <c r="G55" s="18">
        <v>23.836114047000621</v>
      </c>
      <c r="H55" s="18">
        <v>11.065441466559385</v>
      </c>
      <c r="I55" s="18">
        <v>7.5397267542921851</v>
      </c>
      <c r="K55" s="19">
        <f t="shared" si="146"/>
        <v>2.4281689889222231</v>
      </c>
    </row>
    <row r="56" spans="2:11" outlineLevel="1" x14ac:dyDescent="0.25"/>
    <row r="57" spans="2:11" outlineLevel="1" x14ac:dyDescent="0.25">
      <c r="B57" s="20" t="s">
        <v>47</v>
      </c>
    </row>
    <row r="58" spans="2:11" outlineLevel="2" x14ac:dyDescent="0.25">
      <c r="C58" s="8">
        <v>2010</v>
      </c>
      <c r="D58" s="8">
        <v>2023</v>
      </c>
      <c r="E58" s="8">
        <v>2035</v>
      </c>
      <c r="F58" s="8">
        <v>2050</v>
      </c>
      <c r="G58" s="8">
        <v>2060</v>
      </c>
      <c r="H58" s="8">
        <v>2085</v>
      </c>
      <c r="I58" s="8">
        <v>2100</v>
      </c>
      <c r="J58" s="8"/>
      <c r="K58" s="17" t="s">
        <v>49</v>
      </c>
    </row>
    <row r="59" spans="2:11" outlineLevel="2" x14ac:dyDescent="0.25">
      <c r="B59" s="2" t="s">
        <v>35</v>
      </c>
      <c r="C59" s="18">
        <v>0</v>
      </c>
      <c r="D59" s="18">
        <v>1.308327330138729</v>
      </c>
      <c r="E59" s="18">
        <v>1.664898394489291</v>
      </c>
      <c r="F59" s="18">
        <v>1.3058937647880353</v>
      </c>
      <c r="G59" s="18">
        <v>0.73914264942988805</v>
      </c>
      <c r="H59" s="18">
        <v>0.73625278601311428</v>
      </c>
      <c r="I59" s="18">
        <v>0.73625214465352717</v>
      </c>
      <c r="J59" s="18"/>
      <c r="K59" s="19">
        <f>H59/D59-1</f>
        <v>-0.4372564349511483</v>
      </c>
    </row>
    <row r="60" spans="2:11" outlineLevel="2" x14ac:dyDescent="0.25">
      <c r="B60" s="2" t="s">
        <v>36</v>
      </c>
      <c r="C60" s="18">
        <v>0</v>
      </c>
      <c r="D60" s="18">
        <v>1.1468033023822766</v>
      </c>
      <c r="E60" s="18">
        <v>1.3988569754185693</v>
      </c>
      <c r="F60" s="18">
        <v>0.80878542340161441</v>
      </c>
      <c r="G60" s="18">
        <v>0.35702518662999755</v>
      </c>
      <c r="H60" s="18">
        <v>-4.2722303186535915E-2</v>
      </c>
      <c r="I60" s="18">
        <v>-5.483650907672305E-2</v>
      </c>
      <c r="J60" s="18"/>
      <c r="K60" s="19">
        <f>H60/D60-1</f>
        <v>-1.0372533834684536</v>
      </c>
    </row>
    <row r="61" spans="2:11" outlineLevel="2" x14ac:dyDescent="0.25">
      <c r="B61" s="2" t="s">
        <v>37</v>
      </c>
      <c r="C61" s="18">
        <v>0</v>
      </c>
      <c r="D61" s="18">
        <v>1.308327330138729</v>
      </c>
      <c r="E61" s="18">
        <v>1.6597428873939648</v>
      </c>
      <c r="F61" s="18">
        <v>1.292825465776996</v>
      </c>
      <c r="G61" s="18">
        <v>0.73649011355924576</v>
      </c>
      <c r="H61" s="18">
        <v>0.7365107288589865</v>
      </c>
      <c r="I61" s="18">
        <v>0.7365107288589865</v>
      </c>
      <c r="J61" s="18"/>
      <c r="K61" s="19">
        <f t="shared" ref="K61:K70" si="147">H61/D61-1</f>
        <v>-0.43705928027897245</v>
      </c>
    </row>
    <row r="62" spans="2:11" outlineLevel="2" x14ac:dyDescent="0.25">
      <c r="B62" s="2" t="s">
        <v>38</v>
      </c>
      <c r="C62" s="18">
        <v>0</v>
      </c>
      <c r="D62" s="18">
        <v>1.1468033023822766</v>
      </c>
      <c r="E62" s="18">
        <v>1.4650157810752436</v>
      </c>
      <c r="F62" s="18">
        <v>0.93736468846292809</v>
      </c>
      <c r="G62" s="18">
        <v>0.37672561323680881</v>
      </c>
      <c r="H62" s="18">
        <v>-4.1455137207875192E-2</v>
      </c>
      <c r="I62" s="18">
        <v>-5.3384860195065442E-2</v>
      </c>
      <c r="J62" s="18"/>
      <c r="K62" s="19">
        <f t="shared" si="147"/>
        <v>-1.0361484285245426</v>
      </c>
    </row>
    <row r="63" spans="2:11" outlineLevel="2" x14ac:dyDescent="0.25">
      <c r="B63" s="2" t="s">
        <v>39</v>
      </c>
      <c r="C63" s="18">
        <v>0</v>
      </c>
      <c r="D63" s="18">
        <v>1.3527281272931539</v>
      </c>
      <c r="E63" s="18">
        <v>1.7467173638782085</v>
      </c>
      <c r="F63" s="18">
        <v>2.3279573154893995</v>
      </c>
      <c r="G63" s="18">
        <v>3.0041366446037001</v>
      </c>
      <c r="H63" s="18">
        <v>1.1692028472217053</v>
      </c>
      <c r="I63" s="18">
        <v>0.83632690178222857</v>
      </c>
      <c r="J63" s="18"/>
      <c r="K63" s="19">
        <f t="shared" si="147"/>
        <v>-0.135670484237426</v>
      </c>
    </row>
    <row r="64" spans="2:11" outlineLevel="2" x14ac:dyDescent="0.25">
      <c r="B64" s="2" t="s">
        <v>40</v>
      </c>
      <c r="C64" s="18">
        <v>0</v>
      </c>
      <c r="D64" s="18">
        <v>1.308327330138729</v>
      </c>
      <c r="E64" s="18">
        <v>1.7160394107963532</v>
      </c>
      <c r="F64" s="18">
        <v>4.3256806671182755</v>
      </c>
      <c r="G64" s="18">
        <v>7.7979730482664245</v>
      </c>
      <c r="H64" s="18">
        <v>2.4530798288850768</v>
      </c>
      <c r="I64" s="18">
        <v>1.241978505333678</v>
      </c>
      <c r="J64" s="18"/>
      <c r="K64" s="19">
        <f t="shared" si="147"/>
        <v>0.87497407749249079</v>
      </c>
    </row>
    <row r="65" spans="2:11" outlineLevel="2" x14ac:dyDescent="0.25">
      <c r="B65" s="2" t="s">
        <v>41</v>
      </c>
      <c r="C65" s="18">
        <v>0</v>
      </c>
      <c r="D65" s="18">
        <v>1.3306277842130907</v>
      </c>
      <c r="E65" s="18">
        <v>1.7467173638782085</v>
      </c>
      <c r="F65" s="18">
        <v>1.4332968664098595</v>
      </c>
      <c r="G65" s="18">
        <v>4.1915950809173923</v>
      </c>
      <c r="H65" s="18">
        <v>3.3395470524235726</v>
      </c>
      <c r="I65" s="18">
        <v>2.6253235748224801</v>
      </c>
      <c r="K65" s="19">
        <f t="shared" si="147"/>
        <v>1.5097529843017075</v>
      </c>
    </row>
    <row r="66" spans="2:11" outlineLevel="2" x14ac:dyDescent="0.25">
      <c r="B66" s="2" t="s">
        <v>42</v>
      </c>
      <c r="C66" s="18">
        <v>0</v>
      </c>
      <c r="D66" s="18">
        <v>1.308327330138729</v>
      </c>
      <c r="E66" s="18">
        <v>1.9179563520678682</v>
      </c>
      <c r="F66" s="18">
        <v>3.651930329973089</v>
      </c>
      <c r="G66" s="18">
        <v>4.0353833734111335</v>
      </c>
      <c r="H66" s="18">
        <v>1.0753219811540666</v>
      </c>
      <c r="I66" s="18">
        <v>0.73696881542943782</v>
      </c>
      <c r="K66" s="19">
        <f t="shared" si="147"/>
        <v>-0.1780940775424722</v>
      </c>
    </row>
    <row r="67" spans="2:11" outlineLevel="2" x14ac:dyDescent="0.25">
      <c r="B67" s="2" t="s">
        <v>43</v>
      </c>
      <c r="C67" s="18">
        <v>0</v>
      </c>
      <c r="D67" s="18">
        <v>1.1468033023822766</v>
      </c>
      <c r="E67" s="18">
        <v>2.0019136316805271</v>
      </c>
      <c r="F67" s="18">
        <v>2.1060371494924848</v>
      </c>
      <c r="G67" s="18">
        <v>1.1326678763495104</v>
      </c>
      <c r="H67" s="18">
        <v>3.4435333441053873E-2</v>
      </c>
      <c r="I67" s="18">
        <v>-5.3109887631115515E-2</v>
      </c>
      <c r="K67" s="19">
        <f t="shared" si="147"/>
        <v>-0.96997276396961829</v>
      </c>
    </row>
    <row r="68" spans="2:11" outlineLevel="2" x14ac:dyDescent="0.25">
      <c r="B68" s="2" t="s">
        <v>44</v>
      </c>
      <c r="C68" s="18">
        <v>0</v>
      </c>
      <c r="D68" s="18">
        <v>1.3621686727242133</v>
      </c>
      <c r="E68" s="18">
        <v>1.7467173638782085</v>
      </c>
      <c r="F68" s="18">
        <v>4.4692286436781457</v>
      </c>
      <c r="G68" s="18">
        <v>6.8901309575537288</v>
      </c>
      <c r="H68" s="18">
        <v>2.139278673746146</v>
      </c>
      <c r="I68" s="18">
        <v>1.0731764659209471</v>
      </c>
      <c r="K68" s="19">
        <f t="shared" si="147"/>
        <v>0.57049469466052516</v>
      </c>
    </row>
    <row r="69" spans="2:11" outlineLevel="2" x14ac:dyDescent="0.25">
      <c r="B69" s="2" t="s">
        <v>45</v>
      </c>
      <c r="C69" s="18">
        <v>0</v>
      </c>
      <c r="D69" s="18">
        <v>1.308327330138729</v>
      </c>
      <c r="E69" s="18">
        <v>1.6876733783247642</v>
      </c>
      <c r="F69" s="18">
        <v>9.3086626576390064</v>
      </c>
      <c r="G69" s="18">
        <v>13.845715699225776</v>
      </c>
      <c r="H69" s="18">
        <v>12.496656733616748</v>
      </c>
      <c r="I69" s="18">
        <v>7.5187795231728805</v>
      </c>
      <c r="K69" s="19">
        <f t="shared" si="147"/>
        <v>8.5516285915174297</v>
      </c>
    </row>
    <row r="70" spans="2:11" outlineLevel="2" x14ac:dyDescent="0.25">
      <c r="B70" s="2" t="s">
        <v>46</v>
      </c>
      <c r="C70" s="18">
        <v>0</v>
      </c>
      <c r="D70" s="18">
        <v>1.3034876222970755</v>
      </c>
      <c r="E70" s="18">
        <v>1.7902046021203304</v>
      </c>
      <c r="F70" s="18">
        <v>10.163532706253591</v>
      </c>
      <c r="G70" s="18">
        <v>15.882047094772931</v>
      </c>
      <c r="H70" s="18">
        <v>8.269845895532967</v>
      </c>
      <c r="I70" s="18">
        <v>5.6353168049295759</v>
      </c>
      <c r="K70" s="19">
        <f t="shared" si="147"/>
        <v>5.3443992517239272</v>
      </c>
    </row>
    <row r="71" spans="2:11" outlineLevel="1" x14ac:dyDescent="0.25"/>
    <row r="72" spans="2:11" outlineLevel="1" x14ac:dyDescent="0.25">
      <c r="B72" s="20" t="s">
        <v>48</v>
      </c>
    </row>
    <row r="73" spans="2:11" outlineLevel="2" x14ac:dyDescent="0.25">
      <c r="C73" s="8">
        <v>2010</v>
      </c>
      <c r="D73" s="8">
        <v>2023</v>
      </c>
      <c r="E73" s="8">
        <v>2035</v>
      </c>
      <c r="F73" s="8">
        <v>2050</v>
      </c>
      <c r="G73" s="8">
        <v>2060</v>
      </c>
      <c r="H73" s="8">
        <v>2085</v>
      </c>
      <c r="I73" s="8">
        <v>2100</v>
      </c>
      <c r="J73" s="8"/>
      <c r="K73" s="17" t="s">
        <v>49</v>
      </c>
    </row>
    <row r="74" spans="2:11" outlineLevel="2" x14ac:dyDescent="0.25">
      <c r="B74" s="2" t="s">
        <v>35</v>
      </c>
      <c r="C74" s="18">
        <v>0</v>
      </c>
      <c r="D74" s="18">
        <v>1.9306363707251044</v>
      </c>
      <c r="E74" s="18">
        <v>1.9330613841534583</v>
      </c>
      <c r="F74" s="18">
        <v>1.793019221201859</v>
      </c>
      <c r="G74" s="18">
        <v>1.565780142644956</v>
      </c>
      <c r="H74" s="18">
        <v>1.5639422339226585</v>
      </c>
      <c r="I74" s="18">
        <v>1.5639418227947179</v>
      </c>
      <c r="J74" s="18"/>
      <c r="K74" s="19">
        <f>H74/D74-1</f>
        <v>-0.18993433582975738</v>
      </c>
    </row>
    <row r="75" spans="2:11" outlineLevel="2" x14ac:dyDescent="0.25">
      <c r="B75" s="2" t="s">
        <v>36</v>
      </c>
      <c r="C75" s="18">
        <v>0</v>
      </c>
      <c r="D75" s="18">
        <v>1.8270953272914812</v>
      </c>
      <c r="E75" s="18">
        <v>1.7946802742747456</v>
      </c>
      <c r="F75" s="18">
        <v>0.42521200643852852</v>
      </c>
      <c r="G75" s="18">
        <v>-0.37132245219753757</v>
      </c>
      <c r="H75" s="18">
        <v>-1.085217478393163</v>
      </c>
      <c r="I75" s="18">
        <v>-1.1264057784197994</v>
      </c>
      <c r="J75" s="18"/>
      <c r="K75" s="19">
        <f>H75/D75-1</f>
        <v>-1.5939577766869497</v>
      </c>
    </row>
    <row r="76" spans="2:11" outlineLevel="2" x14ac:dyDescent="0.25">
      <c r="B76" s="2" t="s">
        <v>37</v>
      </c>
      <c r="C76" s="18">
        <v>0</v>
      </c>
      <c r="D76" s="18">
        <v>1.9306363707251044</v>
      </c>
      <c r="E76" s="18">
        <v>1.9295648673497869</v>
      </c>
      <c r="F76" s="18">
        <v>1.7847238390827231</v>
      </c>
      <c r="G76" s="18">
        <v>1.5643384418933424</v>
      </c>
      <c r="H76" s="18">
        <v>1.5643728007262434</v>
      </c>
      <c r="I76" s="18">
        <v>1.5643728007262434</v>
      </c>
      <c r="J76" s="18"/>
      <c r="K76" s="19">
        <f t="shared" ref="K76:K85" si="148">H76/D76-1</f>
        <v>-0.18971131775648697</v>
      </c>
    </row>
    <row r="77" spans="2:11" outlineLevel="2" x14ac:dyDescent="0.25">
      <c r="B77" s="2" t="s">
        <v>38</v>
      </c>
      <c r="C77" s="18">
        <v>0</v>
      </c>
      <c r="D77" s="18">
        <v>1.8270953272914812</v>
      </c>
      <c r="E77" s="18">
        <v>1.8475335594045248</v>
      </c>
      <c r="F77" s="18">
        <v>-0.98111208413366957</v>
      </c>
      <c r="G77" s="18">
        <v>-1.6482392530159573</v>
      </c>
      <c r="H77" s="18">
        <v>-1.7455549571069895</v>
      </c>
      <c r="I77" s="18">
        <v>-1.7967286247898264</v>
      </c>
      <c r="J77" s="18"/>
      <c r="K77" s="19">
        <f t="shared" si="148"/>
        <v>-1.9553715840840289</v>
      </c>
    </row>
    <row r="78" spans="2:11" outlineLevel="2" x14ac:dyDescent="0.25">
      <c r="B78" s="2" t="s">
        <v>39</v>
      </c>
      <c r="C78" s="18">
        <v>0</v>
      </c>
      <c r="D78" s="18">
        <v>1.9590984201830692</v>
      </c>
      <c r="E78" s="18">
        <v>1.9640785484943282</v>
      </c>
      <c r="F78" s="18">
        <v>2.0284308619282303</v>
      </c>
      <c r="G78" s="18">
        <v>2.3061253676738178</v>
      </c>
      <c r="H78" s="18">
        <v>0.74837909495707389</v>
      </c>
      <c r="I78" s="18">
        <v>0.51803011161334411</v>
      </c>
      <c r="J78" s="18"/>
      <c r="K78" s="19">
        <f t="shared" si="148"/>
        <v>-0.61799821425656543</v>
      </c>
    </row>
    <row r="79" spans="2:11" outlineLevel="2" x14ac:dyDescent="0.25">
      <c r="B79" s="2" t="s">
        <v>40</v>
      </c>
      <c r="C79" s="18">
        <v>0</v>
      </c>
      <c r="D79" s="18">
        <v>1.9306363707251044</v>
      </c>
      <c r="E79" s="18">
        <v>1.9295648673497869</v>
      </c>
      <c r="F79" s="18">
        <v>2.1769332569182303</v>
      </c>
      <c r="G79" s="18">
        <v>2.954756164458197</v>
      </c>
      <c r="H79" s="18">
        <v>1.6957416741741773</v>
      </c>
      <c r="I79" s="18">
        <v>1.5629244951183512</v>
      </c>
      <c r="J79" s="18"/>
      <c r="K79" s="19">
        <f t="shared" si="148"/>
        <v>-0.12166697992056674</v>
      </c>
    </row>
    <row r="80" spans="2:11" outlineLevel="2" x14ac:dyDescent="0.25">
      <c r="B80" s="2" t="s">
        <v>41</v>
      </c>
      <c r="C80" s="18">
        <v>0</v>
      </c>
      <c r="D80" s="18">
        <v>1.9449315335932851</v>
      </c>
      <c r="E80" s="18">
        <v>1.9640785484943282</v>
      </c>
      <c r="F80" s="18">
        <v>1.579216482648842</v>
      </c>
      <c r="G80" s="18">
        <v>2.0228069009396932</v>
      </c>
      <c r="H80" s="18">
        <v>0.95903947473245776</v>
      </c>
      <c r="I80" s="18">
        <v>0.59764921178308228</v>
      </c>
      <c r="K80" s="19">
        <f t="shared" si="148"/>
        <v>-0.50690322092694928</v>
      </c>
    </row>
    <row r="81" spans="2:11" outlineLevel="2" x14ac:dyDescent="0.25">
      <c r="B81" s="2" t="s">
        <v>42</v>
      </c>
      <c r="C81" s="18">
        <v>0</v>
      </c>
      <c r="D81" s="18">
        <v>1.9306363707251044</v>
      </c>
      <c r="E81" s="18">
        <v>2.0952653612762404</v>
      </c>
      <c r="F81" s="18">
        <v>3.1881038794735939</v>
      </c>
      <c r="G81" s="18">
        <v>3.4975389658003833</v>
      </c>
      <c r="H81" s="18">
        <v>1.7812157384763601</v>
      </c>
      <c r="I81" s="18">
        <v>1.5643226835246749</v>
      </c>
      <c r="K81" s="19">
        <f t="shared" si="148"/>
        <v>-7.7394497749270763E-2</v>
      </c>
    </row>
    <row r="82" spans="2:11" outlineLevel="2" x14ac:dyDescent="0.25">
      <c r="B82" s="2" t="s">
        <v>43</v>
      </c>
      <c r="C82" s="18">
        <v>0</v>
      </c>
      <c r="D82" s="18">
        <v>1.8270953272914812</v>
      </c>
      <c r="E82" s="18">
        <v>2.1916885389234846</v>
      </c>
      <c r="F82" s="18">
        <v>-0.23215418513782771</v>
      </c>
      <c r="G82" s="18">
        <v>-1.1638421792217708</v>
      </c>
      <c r="H82" s="18">
        <v>-1.6970908930942079</v>
      </c>
      <c r="I82" s="18">
        <v>-1.7967718542420961</v>
      </c>
      <c r="K82" s="19">
        <f t="shared" si="148"/>
        <v>-1.9288463868001928</v>
      </c>
    </row>
    <row r="83" spans="2:11" outlineLevel="2" x14ac:dyDescent="0.25">
      <c r="B83" s="2" t="s">
        <v>44</v>
      </c>
      <c r="C83" s="18">
        <v>0</v>
      </c>
      <c r="D83" s="18">
        <v>1.9651500518696456</v>
      </c>
      <c r="E83" s="18">
        <v>1.9640785484943282</v>
      </c>
      <c r="F83" s="18">
        <v>3.5372515937648235</v>
      </c>
      <c r="G83" s="18">
        <v>5.0240621010624578</v>
      </c>
      <c r="H83" s="18">
        <v>1.3695900564105365</v>
      </c>
      <c r="I83" s="18">
        <v>0.66921925136451188</v>
      </c>
      <c r="K83" s="19">
        <f t="shared" si="148"/>
        <v>-0.30306082474083484</v>
      </c>
    </row>
    <row r="84" spans="2:11" outlineLevel="2" x14ac:dyDescent="0.25">
      <c r="B84" s="2" t="s">
        <v>45</v>
      </c>
      <c r="C84" s="18">
        <v>0</v>
      </c>
      <c r="D84" s="18">
        <v>1.9306363707251044</v>
      </c>
      <c r="E84" s="18">
        <v>1.9474875721557856</v>
      </c>
      <c r="F84" s="18">
        <v>3.6192264186824223</v>
      </c>
      <c r="G84" s="18">
        <v>4.7274523773873138</v>
      </c>
      <c r="H84" s="18">
        <v>1.9879710303775546</v>
      </c>
      <c r="I84" s="18">
        <v>1.5660316651892658</v>
      </c>
      <c r="K84" s="19">
        <f t="shared" si="148"/>
        <v>2.9697285579943999E-2</v>
      </c>
    </row>
    <row r="85" spans="2:11" outlineLevel="2" x14ac:dyDescent="0.25">
      <c r="B85" s="2" t="s">
        <v>46</v>
      </c>
      <c r="C85" s="18">
        <v>0</v>
      </c>
      <c r="D85" s="18">
        <v>1.9275339939035316</v>
      </c>
      <c r="E85" s="18">
        <v>1.9813353890665986</v>
      </c>
      <c r="F85" s="18">
        <v>5.1245379139370071</v>
      </c>
      <c r="G85" s="18">
        <v>7.9540669522276897</v>
      </c>
      <c r="H85" s="18">
        <v>2.7955955710264178</v>
      </c>
      <c r="I85" s="18">
        <v>1.904409949362609</v>
      </c>
      <c r="K85" s="19">
        <f t="shared" si="148"/>
        <v>0.45034825838009596</v>
      </c>
    </row>
    <row r="86" spans="2:11" outlineLevel="1" x14ac:dyDescent="0.25">
      <c r="C86" s="18"/>
      <c r="D86" s="18"/>
      <c r="E86" s="18"/>
      <c r="F86" s="18"/>
      <c r="G86" s="18"/>
      <c r="H86" s="18"/>
      <c r="I86" s="18"/>
      <c r="K86" s="19"/>
    </row>
    <row r="87" spans="2:11" outlineLevel="1" x14ac:dyDescent="0.25">
      <c r="B87" s="3" t="str">
        <f>B9</f>
        <v>Industrie</v>
      </c>
    </row>
    <row r="88" spans="2:11" outlineLevel="2" x14ac:dyDescent="0.25">
      <c r="C88" s="9">
        <v>2010</v>
      </c>
      <c r="D88" s="9">
        <v>2023</v>
      </c>
      <c r="E88" s="8">
        <v>2035</v>
      </c>
      <c r="F88" s="8">
        <v>2050</v>
      </c>
      <c r="G88" s="8">
        <v>2060</v>
      </c>
      <c r="H88" s="8">
        <v>2085</v>
      </c>
      <c r="I88" s="8">
        <v>2100</v>
      </c>
      <c r="J88" s="8"/>
      <c r="K88" s="17" t="s">
        <v>49</v>
      </c>
    </row>
    <row r="89" spans="2:11" outlineLevel="2" x14ac:dyDescent="0.25">
      <c r="B89" s="2" t="s">
        <v>35</v>
      </c>
      <c r="C89" s="22">
        <v>10.227475299310321</v>
      </c>
      <c r="D89" s="22">
        <v>7.0671603855540557</v>
      </c>
      <c r="E89" s="18">
        <v>5.4414685276818586</v>
      </c>
      <c r="F89" s="18">
        <v>3.9744506951841974</v>
      </c>
      <c r="G89" s="18">
        <v>3.3189067330540274</v>
      </c>
      <c r="H89" s="18">
        <v>2.3651081317911089</v>
      </c>
      <c r="I89" s="18">
        <v>2.0048119166101981</v>
      </c>
      <c r="J89" s="18"/>
      <c r="K89" s="19">
        <f>H89/D89-1</f>
        <v>-0.6653382684471667</v>
      </c>
    </row>
    <row r="90" spans="2:11" outlineLevel="2" x14ac:dyDescent="0.25">
      <c r="B90" s="2" t="s">
        <v>36</v>
      </c>
      <c r="C90" s="22">
        <v>10.227475299310321</v>
      </c>
      <c r="D90" s="22">
        <v>7.0671603855540557</v>
      </c>
      <c r="E90" s="18">
        <v>5.3659595091759904</v>
      </c>
      <c r="F90" s="18">
        <v>3.0827838376996448</v>
      </c>
      <c r="G90" s="18">
        <v>2.1085462706231732</v>
      </c>
      <c r="H90" s="18">
        <v>1.0428286966396527</v>
      </c>
      <c r="I90" s="18">
        <v>0.82968053657280139</v>
      </c>
      <c r="J90" s="18"/>
      <c r="K90" s="19">
        <f>H90/D90-1</f>
        <v>-0.85244021081348409</v>
      </c>
    </row>
    <row r="91" spans="2:11" outlineLevel="2" x14ac:dyDescent="0.25">
      <c r="B91" s="2" t="s">
        <v>37</v>
      </c>
      <c r="C91" s="22">
        <v>10.227475299310321</v>
      </c>
      <c r="D91" s="22">
        <v>7.0671603855540557</v>
      </c>
      <c r="E91" s="18">
        <v>6.0330943786454165</v>
      </c>
      <c r="F91" s="18">
        <v>4.9053157332210073</v>
      </c>
      <c r="G91" s="18">
        <v>4.3773046243034139</v>
      </c>
      <c r="H91" s="18">
        <v>3.3915199489352097</v>
      </c>
      <c r="I91" s="18">
        <v>2.9364829620070356</v>
      </c>
      <c r="J91" s="18"/>
      <c r="K91" s="19">
        <f t="shared" ref="K91:K100" si="149">H91/D91-1</f>
        <v>-0.52010146028837867</v>
      </c>
    </row>
    <row r="92" spans="2:11" outlineLevel="2" x14ac:dyDescent="0.25">
      <c r="B92" s="2" t="s">
        <v>38</v>
      </c>
      <c r="C92" s="22">
        <v>10.227475299310321</v>
      </c>
      <c r="D92" s="22">
        <v>7.0671603855540557</v>
      </c>
      <c r="E92" s="18">
        <v>5.9943262752241733</v>
      </c>
      <c r="F92" s="18">
        <v>2.8001656530964185</v>
      </c>
      <c r="G92" s="18">
        <v>2.0145438831833893</v>
      </c>
      <c r="H92" s="18">
        <v>1.1932602908881242</v>
      </c>
      <c r="I92" s="18">
        <v>0.86648109786941185</v>
      </c>
      <c r="J92" s="18"/>
      <c r="K92" s="19">
        <f t="shared" si="149"/>
        <v>-0.83115420822665054</v>
      </c>
    </row>
    <row r="93" spans="2:11" outlineLevel="2" x14ac:dyDescent="0.25">
      <c r="B93" s="2" t="s">
        <v>39</v>
      </c>
      <c r="C93" s="22">
        <v>10.227475299310321</v>
      </c>
      <c r="D93" s="22">
        <v>7.0671603855540557</v>
      </c>
      <c r="E93" s="18">
        <v>6.0395482306271964</v>
      </c>
      <c r="F93" s="18">
        <v>4.9185838911507958</v>
      </c>
      <c r="G93" s="18">
        <v>4.3935835966875025</v>
      </c>
      <c r="H93" s="18">
        <v>3.4123884436449989</v>
      </c>
      <c r="I93" s="18">
        <v>2.9571394667818196</v>
      </c>
      <c r="J93" s="18"/>
      <c r="K93" s="19">
        <f t="shared" si="149"/>
        <v>-0.51714857772009193</v>
      </c>
    </row>
    <row r="94" spans="2:11" outlineLevel="2" x14ac:dyDescent="0.25">
      <c r="B94" s="2" t="s">
        <v>40</v>
      </c>
      <c r="C94" s="22">
        <v>10.227475299310321</v>
      </c>
      <c r="D94" s="22">
        <v>7.0671603855540557</v>
      </c>
      <c r="E94" s="18">
        <v>5.5443700784195027</v>
      </c>
      <c r="F94" s="18">
        <v>4.2759076078704394</v>
      </c>
      <c r="G94" s="18">
        <v>3.6962092120041357</v>
      </c>
      <c r="H94" s="18">
        <v>2.6452927432795188</v>
      </c>
      <c r="I94" s="18">
        <v>2.3228595518157711</v>
      </c>
      <c r="J94" s="18"/>
      <c r="K94" s="19">
        <f t="shared" si="149"/>
        <v>-0.62569227257290672</v>
      </c>
    </row>
    <row r="95" spans="2:11" outlineLevel="2" x14ac:dyDescent="0.25">
      <c r="B95" s="2" t="s">
        <v>41</v>
      </c>
      <c r="C95" s="22">
        <v>10.227475299310321</v>
      </c>
      <c r="D95" s="22">
        <v>7.0671603855540557</v>
      </c>
      <c r="E95" s="18">
        <v>5.5477276261373589</v>
      </c>
      <c r="F95" s="18">
        <v>4.2818261350985622</v>
      </c>
      <c r="G95" s="18">
        <v>3.7030843525181218</v>
      </c>
      <c r="H95" s="18">
        <v>2.6536542170687052</v>
      </c>
      <c r="I95" s="18">
        <v>2.331180214814621</v>
      </c>
      <c r="J95" s="18"/>
      <c r="K95" s="19">
        <f t="shared" si="149"/>
        <v>-0.62450912781135892</v>
      </c>
    </row>
    <row r="96" spans="2:11" outlineLevel="2" x14ac:dyDescent="0.25">
      <c r="B96" s="2" t="s">
        <v>42</v>
      </c>
      <c r="C96" s="22">
        <v>10.227475299310321</v>
      </c>
      <c r="D96" s="22">
        <v>7.0671603855540557</v>
      </c>
      <c r="E96" s="18">
        <v>6.5063196237788405</v>
      </c>
      <c r="F96" s="18">
        <v>5.0644576192489925</v>
      </c>
      <c r="G96" s="18">
        <v>4.4194228364220507</v>
      </c>
      <c r="H96" s="18">
        <v>3.1109644519164341</v>
      </c>
      <c r="I96" s="18">
        <v>2.6989182890255314</v>
      </c>
      <c r="J96" s="18"/>
      <c r="K96" s="19">
        <f t="shared" si="149"/>
        <v>-0.55979993629753477</v>
      </c>
    </row>
    <row r="97" spans="2:11" outlineLevel="2" x14ac:dyDescent="0.25">
      <c r="B97" s="2" t="s">
        <v>43</v>
      </c>
      <c r="C97" s="22">
        <v>10.227475299310321</v>
      </c>
      <c r="D97" s="22">
        <v>7.0671603855540557</v>
      </c>
      <c r="E97" s="18">
        <v>6.4370681188478542</v>
      </c>
      <c r="F97" s="18">
        <v>2.6444850683752863</v>
      </c>
      <c r="G97" s="18">
        <v>1.8179062975825926</v>
      </c>
      <c r="H97" s="18">
        <v>1.0217059966474702</v>
      </c>
      <c r="I97" s="18">
        <v>0.77277334407901221</v>
      </c>
      <c r="K97" s="19">
        <f t="shared" si="149"/>
        <v>-0.85542906331432156</v>
      </c>
    </row>
    <row r="98" spans="2:11" outlineLevel="2" x14ac:dyDescent="0.25">
      <c r="B98" s="2" t="s">
        <v>44</v>
      </c>
      <c r="C98" s="22">
        <v>10.227475299310321</v>
      </c>
      <c r="D98" s="22">
        <v>7.0671603855540557</v>
      </c>
      <c r="E98" s="18">
        <v>6.5164847619376252</v>
      </c>
      <c r="F98" s="18">
        <v>5.0824174727758447</v>
      </c>
      <c r="G98" s="18">
        <v>4.4399944742315789</v>
      </c>
      <c r="H98" s="18">
        <v>3.1319827879093332</v>
      </c>
      <c r="I98" s="18">
        <v>2.7189414459706978</v>
      </c>
      <c r="K98" s="19">
        <f t="shared" si="149"/>
        <v>-0.5568258512554205</v>
      </c>
    </row>
    <row r="99" spans="2:11" outlineLevel="2" x14ac:dyDescent="0.25">
      <c r="B99" s="2" t="s">
        <v>45</v>
      </c>
      <c r="C99" s="22">
        <v>10.227475299310321</v>
      </c>
      <c r="D99" s="22">
        <v>7.0671603855540557</v>
      </c>
      <c r="E99" s="18">
        <v>6.5730083078307988</v>
      </c>
      <c r="F99" s="18">
        <v>6.8054322405379448</v>
      </c>
      <c r="G99" s="18">
        <v>7.1042900553391899</v>
      </c>
      <c r="H99" s="18">
        <v>5.9623377881013422</v>
      </c>
      <c r="I99" s="18">
        <v>4.1022844288256808</v>
      </c>
      <c r="K99" s="19">
        <f t="shared" si="149"/>
        <v>-0.15633189812857162</v>
      </c>
    </row>
    <row r="100" spans="2:11" outlineLevel="2" x14ac:dyDescent="0.25">
      <c r="B100" s="2" t="s">
        <v>46</v>
      </c>
      <c r="C100" s="22">
        <v>10.227475299310321</v>
      </c>
      <c r="D100" s="22">
        <v>7.0671603855540557</v>
      </c>
      <c r="E100" s="18">
        <v>6.5736884439738201</v>
      </c>
      <c r="F100" s="18">
        <v>6.8154006036922095</v>
      </c>
      <c r="G100" s="18">
        <v>7.1242395930438462</v>
      </c>
      <c r="H100" s="18">
        <v>5.9989755700327692</v>
      </c>
      <c r="I100" s="18">
        <v>4.1348705046052769</v>
      </c>
      <c r="K100" s="19">
        <f t="shared" si="149"/>
        <v>-0.1511476685465859</v>
      </c>
    </row>
    <row r="101" spans="2:11" outlineLevel="1" x14ac:dyDescent="0.25"/>
    <row r="102" spans="2:11" outlineLevel="1" x14ac:dyDescent="0.25">
      <c r="B102" s="20" t="s">
        <v>29</v>
      </c>
    </row>
    <row r="103" spans="2:11" outlineLevel="2" x14ac:dyDescent="0.25">
      <c r="C103" s="8">
        <v>2010</v>
      </c>
      <c r="D103" s="8">
        <v>2023</v>
      </c>
      <c r="E103" s="8">
        <v>2035</v>
      </c>
      <c r="F103" s="8">
        <v>2050</v>
      </c>
      <c r="G103" s="8">
        <v>2060</v>
      </c>
      <c r="H103" s="8">
        <v>2085</v>
      </c>
      <c r="I103" s="8">
        <v>2100</v>
      </c>
      <c r="J103" s="8"/>
      <c r="K103" s="17" t="s">
        <v>49</v>
      </c>
    </row>
    <row r="104" spans="2:11" outlineLevel="2" x14ac:dyDescent="0.25">
      <c r="B104" s="2" t="s">
        <v>35</v>
      </c>
      <c r="C104" s="18">
        <v>3.5113536359923949</v>
      </c>
      <c r="D104" s="18">
        <v>2.2362916885324049</v>
      </c>
      <c r="E104" s="18">
        <v>2.1741661521519235</v>
      </c>
      <c r="F104" s="18">
        <v>1.7855066637564729</v>
      </c>
      <c r="G104" s="18">
        <v>1.5720803544608799</v>
      </c>
      <c r="H104" s="18">
        <v>1.2193157663962122</v>
      </c>
      <c r="I104" s="18">
        <v>1.073260495684621</v>
      </c>
      <c r="J104" s="18"/>
      <c r="K104" s="19">
        <f>H104/D104-1</f>
        <v>-0.45475996148051523</v>
      </c>
    </row>
    <row r="105" spans="2:11" outlineLevel="2" x14ac:dyDescent="0.25">
      <c r="B105" s="2" t="s">
        <v>36</v>
      </c>
      <c r="C105" s="18">
        <v>3.5113536359923949</v>
      </c>
      <c r="D105" s="18">
        <v>2.2362916885324049</v>
      </c>
      <c r="E105" s="18">
        <v>2.1573933141827082</v>
      </c>
      <c r="F105" s="18">
        <v>1.249146385553181</v>
      </c>
      <c r="G105" s="18">
        <v>0.83718861192664573</v>
      </c>
      <c r="H105" s="18">
        <v>0.42265815415946956</v>
      </c>
      <c r="I105" s="18">
        <v>0.36423096408141786</v>
      </c>
      <c r="J105" s="18"/>
      <c r="K105" s="19">
        <f>H105/D105-1</f>
        <v>-0.81100043597763205</v>
      </c>
    </row>
    <row r="106" spans="2:11" outlineLevel="2" x14ac:dyDescent="0.25">
      <c r="B106" s="2" t="s">
        <v>37</v>
      </c>
      <c r="C106" s="18">
        <v>3.5113536359923949</v>
      </c>
      <c r="D106" s="18">
        <v>2.2362916885324049</v>
      </c>
      <c r="E106" s="18">
        <v>2.355159063355837</v>
      </c>
      <c r="F106" s="18">
        <v>2.119144469073162</v>
      </c>
      <c r="G106" s="18">
        <v>1.9761565130810439</v>
      </c>
      <c r="H106" s="18">
        <v>1.6801937328165688</v>
      </c>
      <c r="I106" s="18">
        <v>1.5330528724282606</v>
      </c>
      <c r="J106" s="18"/>
      <c r="K106" s="19">
        <f t="shared" ref="K106:K115" si="150">H106/D106-1</f>
        <v>-0.24866968766528952</v>
      </c>
    </row>
    <row r="107" spans="2:11" outlineLevel="2" x14ac:dyDescent="0.25">
      <c r="B107" s="2" t="s">
        <v>38</v>
      </c>
      <c r="C107" s="18">
        <v>3.5113536359923949</v>
      </c>
      <c r="D107" s="18">
        <v>2.2362916885324049</v>
      </c>
      <c r="E107" s="18">
        <v>2.3373224231442911</v>
      </c>
      <c r="F107" s="18">
        <v>0.76047875441312518</v>
      </c>
      <c r="G107" s="18">
        <v>0.45174548846557872</v>
      </c>
      <c r="H107" s="18">
        <v>0.26195782262675837</v>
      </c>
      <c r="I107" s="18">
        <v>0.18677203832726832</v>
      </c>
      <c r="J107" s="18"/>
      <c r="K107" s="19">
        <f t="shared" si="150"/>
        <v>-0.88286061967226126</v>
      </c>
    </row>
    <row r="108" spans="2:11" outlineLevel="2" x14ac:dyDescent="0.25">
      <c r="B108" s="2" t="s">
        <v>39</v>
      </c>
      <c r="C108" s="18">
        <v>3.5113536359923949</v>
      </c>
      <c r="D108" s="18">
        <v>2.2362916885324049</v>
      </c>
      <c r="E108" s="18">
        <v>2.3559129196237909</v>
      </c>
      <c r="F108" s="18">
        <v>2.1207605947675288</v>
      </c>
      <c r="G108" s="18">
        <v>1.9781548365543007</v>
      </c>
      <c r="H108" s="18">
        <v>1.6825536717000704</v>
      </c>
      <c r="I108" s="18">
        <v>1.535252513582575</v>
      </c>
      <c r="J108" s="18"/>
      <c r="K108" s="19">
        <f t="shared" si="150"/>
        <v>-0.24761439649034878</v>
      </c>
    </row>
    <row r="109" spans="2:11" outlineLevel="2" x14ac:dyDescent="0.25">
      <c r="B109" s="2" t="s">
        <v>40</v>
      </c>
      <c r="C109" s="18">
        <v>3.5113536359923949</v>
      </c>
      <c r="D109" s="18">
        <v>2.2362916885324049</v>
      </c>
      <c r="E109" s="18">
        <v>2.0647900793194784</v>
      </c>
      <c r="F109" s="18">
        <v>1.7138865845974673</v>
      </c>
      <c r="G109" s="18">
        <v>1.5186473439901385</v>
      </c>
      <c r="H109" s="18">
        <v>1.1710077319501524</v>
      </c>
      <c r="I109" s="18">
        <v>1.0692101341992282</v>
      </c>
      <c r="J109" s="18"/>
      <c r="K109" s="19">
        <f t="shared" si="150"/>
        <v>-0.47636181006483946</v>
      </c>
    </row>
    <row r="110" spans="2:11" outlineLevel="2" x14ac:dyDescent="0.25">
      <c r="B110" s="2" t="s">
        <v>41</v>
      </c>
      <c r="C110" s="18">
        <v>3.5113536359923949</v>
      </c>
      <c r="D110" s="18">
        <v>2.2362916885324049</v>
      </c>
      <c r="E110" s="18">
        <v>2.0651752307523781</v>
      </c>
      <c r="F110" s="18">
        <v>1.7146282178614141</v>
      </c>
      <c r="G110" s="18">
        <v>1.519544513757503</v>
      </c>
      <c r="H110" s="18">
        <v>1.1720859852346148</v>
      </c>
      <c r="I110" s="18">
        <v>1.0702324680649868</v>
      </c>
      <c r="K110" s="19">
        <f t="shared" si="150"/>
        <v>-0.47587964877524036</v>
      </c>
    </row>
    <row r="111" spans="2:11" outlineLevel="2" x14ac:dyDescent="0.25">
      <c r="B111" s="2" t="s">
        <v>42</v>
      </c>
      <c r="C111" s="18">
        <v>3.5113536359923949</v>
      </c>
      <c r="D111" s="18">
        <v>2.2362916885324049</v>
      </c>
      <c r="E111" s="18">
        <v>2.8113288443555318</v>
      </c>
      <c r="F111" s="18">
        <v>2.3647261390944636</v>
      </c>
      <c r="G111" s="18">
        <v>2.115688190954673</v>
      </c>
      <c r="H111" s="18">
        <v>1.6186780158943452</v>
      </c>
      <c r="I111" s="18">
        <v>1.4848182228967899</v>
      </c>
      <c r="K111" s="19">
        <f t="shared" si="150"/>
        <v>-0.2761776005362595</v>
      </c>
    </row>
    <row r="112" spans="2:11" outlineLevel="2" x14ac:dyDescent="0.25">
      <c r="B112" s="2" t="s">
        <v>43</v>
      </c>
      <c r="C112" s="18">
        <v>3.5113536359923949</v>
      </c>
      <c r="D112" s="18">
        <v>2.2362916885324049</v>
      </c>
      <c r="E112" s="18">
        <v>2.7832367740542665</v>
      </c>
      <c r="F112" s="18">
        <v>0.80408836166833786</v>
      </c>
      <c r="G112" s="18">
        <v>0.44088596577033856</v>
      </c>
      <c r="H112" s="18">
        <v>0.26222430631512605</v>
      </c>
      <c r="I112" s="18">
        <v>0.21540352412998798</v>
      </c>
      <c r="K112" s="19">
        <f t="shared" si="150"/>
        <v>-0.88274145646571978</v>
      </c>
    </row>
    <row r="113" spans="2:11" outlineLevel="2" x14ac:dyDescent="0.25">
      <c r="B113" s="2" t="s">
        <v>44</v>
      </c>
      <c r="C113" s="18">
        <v>3.5113536359923949</v>
      </c>
      <c r="D113" s="18">
        <v>2.2362916885324049</v>
      </c>
      <c r="E113" s="18">
        <v>2.8126723209835651</v>
      </c>
      <c r="F113" s="18">
        <v>2.3670156248367142</v>
      </c>
      <c r="G113" s="18">
        <v>2.1181816623909846</v>
      </c>
      <c r="H113" s="18">
        <v>1.6207753339726214</v>
      </c>
      <c r="I113" s="18">
        <v>1.4865976946380446</v>
      </c>
      <c r="K113" s="19">
        <f t="shared" si="150"/>
        <v>-0.27523974520681782</v>
      </c>
    </row>
    <row r="114" spans="2:11" outlineLevel="2" x14ac:dyDescent="0.25">
      <c r="B114" s="2" t="s">
        <v>45</v>
      </c>
      <c r="C114" s="18">
        <v>3.5113536359923949</v>
      </c>
      <c r="D114" s="18">
        <v>2.2362916885324049</v>
      </c>
      <c r="E114" s="18">
        <v>2.5505714245330364</v>
      </c>
      <c r="F114" s="18">
        <v>2.9017745386286067</v>
      </c>
      <c r="G114" s="18">
        <v>3.1626366211356367</v>
      </c>
      <c r="H114" s="18">
        <v>2.8504760430873346</v>
      </c>
      <c r="I114" s="18">
        <v>1.8728690751645134</v>
      </c>
      <c r="K114" s="19">
        <f t="shared" si="150"/>
        <v>0.27464411628609864</v>
      </c>
    </row>
    <row r="115" spans="2:11" outlineLevel="2" x14ac:dyDescent="0.25">
      <c r="B115" s="2" t="s">
        <v>46</v>
      </c>
      <c r="C115" s="18">
        <v>3.5113536359923949</v>
      </c>
      <c r="D115" s="18">
        <v>2.2362916885324049</v>
      </c>
      <c r="E115" s="18">
        <v>2.5498823685834018</v>
      </c>
      <c r="F115" s="18">
        <v>2.9011517279584997</v>
      </c>
      <c r="G115" s="18">
        <v>3.161997460954856</v>
      </c>
      <c r="H115" s="18">
        <v>2.8552141994745015</v>
      </c>
      <c r="I115" s="18">
        <v>1.8760994066229604</v>
      </c>
      <c r="K115" s="19">
        <f t="shared" si="150"/>
        <v>0.2767628722656803</v>
      </c>
    </row>
    <row r="116" spans="2:11" outlineLevel="1" x14ac:dyDescent="0.25"/>
    <row r="117" spans="2:11" outlineLevel="1" x14ac:dyDescent="0.25">
      <c r="B117" s="20" t="s">
        <v>30</v>
      </c>
    </row>
    <row r="118" spans="2:11" outlineLevel="2" x14ac:dyDescent="0.25">
      <c r="C118" s="8">
        <v>2010</v>
      </c>
      <c r="D118" s="8">
        <v>2023</v>
      </c>
      <c r="E118" s="8">
        <v>2035</v>
      </c>
      <c r="F118" s="8">
        <v>2050</v>
      </c>
      <c r="G118" s="8">
        <v>2060</v>
      </c>
      <c r="H118" s="8">
        <v>2085</v>
      </c>
      <c r="I118" s="8">
        <v>2100</v>
      </c>
      <c r="J118" s="8"/>
      <c r="K118" s="17" t="s">
        <v>49</v>
      </c>
    </row>
    <row r="119" spans="2:11" outlineLevel="2" x14ac:dyDescent="0.25">
      <c r="B119" s="2" t="s">
        <v>35</v>
      </c>
      <c r="C119" s="18">
        <v>1.8714509726105275</v>
      </c>
      <c r="D119" s="18">
        <v>1.2253990143573512</v>
      </c>
      <c r="E119" s="18">
        <v>1.0609861744758953</v>
      </c>
      <c r="F119" s="18">
        <v>0.69283185828596583</v>
      </c>
      <c r="G119" s="18">
        <v>0.54500064377885482</v>
      </c>
      <c r="H119" s="18">
        <v>0.37663152935264532</v>
      </c>
      <c r="I119" s="18">
        <v>0.31812887885364971</v>
      </c>
      <c r="J119" s="18"/>
      <c r="K119" s="19">
        <f>H119/D119-1</f>
        <v>-0.69264580357919892</v>
      </c>
    </row>
    <row r="120" spans="2:11" outlineLevel="2" x14ac:dyDescent="0.25">
      <c r="B120" s="2" t="s">
        <v>36</v>
      </c>
      <c r="C120" s="18">
        <v>1.8714509726105275</v>
      </c>
      <c r="D120" s="18">
        <v>1.2253990143573512</v>
      </c>
      <c r="E120" s="18">
        <v>1.0427266670903759</v>
      </c>
      <c r="F120" s="18">
        <v>0.64745892072743139</v>
      </c>
      <c r="G120" s="18">
        <v>0.49049627745030877</v>
      </c>
      <c r="H120" s="18">
        <v>0.31519140084616015</v>
      </c>
      <c r="I120" s="18">
        <v>0.25160437205939318</v>
      </c>
      <c r="J120" s="18"/>
      <c r="K120" s="19">
        <f>H120/D120-1</f>
        <v>-0.74278467898763634</v>
      </c>
    </row>
    <row r="121" spans="2:11" outlineLevel="2" x14ac:dyDescent="0.25">
      <c r="B121" s="2" t="s">
        <v>37</v>
      </c>
      <c r="C121" s="18">
        <v>1.8714509726105275</v>
      </c>
      <c r="D121" s="18">
        <v>1.2253990143573512</v>
      </c>
      <c r="E121" s="18">
        <v>1.2514395851801239</v>
      </c>
      <c r="F121" s="18">
        <v>1.0018446290524461</v>
      </c>
      <c r="G121" s="18">
        <v>0.89548301561829358</v>
      </c>
      <c r="H121" s="18">
        <v>0.75467120446790292</v>
      </c>
      <c r="I121" s="18">
        <v>0.65707072483967666</v>
      </c>
      <c r="J121" s="18"/>
      <c r="K121" s="19">
        <f t="shared" ref="K121:K130" si="151">H121/D121-1</f>
        <v>-0.38414247471572927</v>
      </c>
    </row>
    <row r="122" spans="2:11" outlineLevel="2" x14ac:dyDescent="0.25">
      <c r="B122" s="2" t="s">
        <v>38</v>
      </c>
      <c r="C122" s="18">
        <v>1.8714509726105275</v>
      </c>
      <c r="D122" s="18">
        <v>1.2253990143573512</v>
      </c>
      <c r="E122" s="18">
        <v>1.2482119092552064</v>
      </c>
      <c r="F122" s="18">
        <v>0.98643627698489655</v>
      </c>
      <c r="G122" s="18">
        <v>0.87187601078508059</v>
      </c>
      <c r="H122" s="18">
        <v>0.71270050811344554</v>
      </c>
      <c r="I122" s="18">
        <v>0.61710085453983166</v>
      </c>
      <c r="J122" s="18"/>
      <c r="K122" s="19">
        <f t="shared" si="151"/>
        <v>-0.4183931113350744</v>
      </c>
    </row>
    <row r="123" spans="2:11" outlineLevel="2" x14ac:dyDescent="0.25">
      <c r="B123" s="2" t="s">
        <v>39</v>
      </c>
      <c r="C123" s="18">
        <v>1.8714509726105275</v>
      </c>
      <c r="D123" s="18">
        <v>1.2253990143573512</v>
      </c>
      <c r="E123" s="18">
        <v>1.2536492733450013</v>
      </c>
      <c r="F123" s="18">
        <v>1.006797792165228</v>
      </c>
      <c r="G123" s="18">
        <v>0.90189974629754333</v>
      </c>
      <c r="H123" s="18">
        <v>0.76415715141529539</v>
      </c>
      <c r="I123" s="18">
        <v>0.66684012518493974</v>
      </c>
      <c r="J123" s="18"/>
      <c r="K123" s="19">
        <f t="shared" si="151"/>
        <v>-0.37640136603500507</v>
      </c>
    </row>
    <row r="124" spans="2:11" outlineLevel="2" x14ac:dyDescent="0.25">
      <c r="B124" s="2" t="s">
        <v>40</v>
      </c>
      <c r="C124" s="18">
        <v>1.8714509726105275</v>
      </c>
      <c r="D124" s="18">
        <v>1.2253990143573512</v>
      </c>
      <c r="E124" s="18">
        <v>1.1127997812923696</v>
      </c>
      <c r="F124" s="18">
        <v>0.77037182079748634</v>
      </c>
      <c r="G124" s="18">
        <v>0.62250344065262875</v>
      </c>
      <c r="H124" s="18">
        <v>0.3718266118165432</v>
      </c>
      <c r="I124" s="18">
        <v>0.28151338046867463</v>
      </c>
      <c r="J124" s="18"/>
      <c r="K124" s="19">
        <f t="shared" si="151"/>
        <v>-0.69656690803562937</v>
      </c>
    </row>
    <row r="125" spans="2:11" outlineLevel="2" x14ac:dyDescent="0.25">
      <c r="B125" s="2" t="s">
        <v>41</v>
      </c>
      <c r="C125" s="18">
        <v>1.8714509726105275</v>
      </c>
      <c r="D125" s="18">
        <v>1.2253990143573512</v>
      </c>
      <c r="E125" s="18">
        <v>1.1138798039050657</v>
      </c>
      <c r="F125" s="18">
        <v>0.77232406268150444</v>
      </c>
      <c r="G125" s="18">
        <v>0.62476674831493284</v>
      </c>
      <c r="H125" s="18">
        <v>0.37418421293046417</v>
      </c>
      <c r="I125" s="18">
        <v>0.28353409295940624</v>
      </c>
      <c r="K125" s="19">
        <f t="shared" si="151"/>
        <v>-0.69464296237686995</v>
      </c>
    </row>
    <row r="126" spans="2:11" outlineLevel="2" x14ac:dyDescent="0.25">
      <c r="B126" s="2" t="s">
        <v>42</v>
      </c>
      <c r="C126" s="18">
        <v>1.8714509726105275</v>
      </c>
      <c r="D126" s="18">
        <v>1.2253990143573512</v>
      </c>
      <c r="E126" s="18">
        <v>1.1954665403076585</v>
      </c>
      <c r="F126" s="18">
        <v>0.94348992565422207</v>
      </c>
      <c r="G126" s="18">
        <v>0.83831920412316641</v>
      </c>
      <c r="H126" s="18">
        <v>0.59214263534418476</v>
      </c>
      <c r="I126" s="18">
        <v>0.48566456036635652</v>
      </c>
      <c r="K126" s="19">
        <f t="shared" si="151"/>
        <v>-0.51677565559759464</v>
      </c>
    </row>
    <row r="127" spans="2:11" outlineLevel="2" x14ac:dyDescent="0.25">
      <c r="B127" s="2" t="s">
        <v>43</v>
      </c>
      <c r="C127" s="18">
        <v>1.8714509726105275</v>
      </c>
      <c r="D127" s="18">
        <v>1.2253990143573512</v>
      </c>
      <c r="E127" s="18">
        <v>1.1884292534570133</v>
      </c>
      <c r="F127" s="18">
        <v>0.9256484763205528</v>
      </c>
      <c r="G127" s="18">
        <v>0.81332207828375458</v>
      </c>
      <c r="H127" s="18">
        <v>0.56821104826810209</v>
      </c>
      <c r="I127" s="18">
        <v>0.46998716293828258</v>
      </c>
      <c r="K127" s="19">
        <f t="shared" si="151"/>
        <v>-0.53630528373968467</v>
      </c>
    </row>
    <row r="128" spans="2:11" outlineLevel="2" x14ac:dyDescent="0.25">
      <c r="B128" s="2" t="s">
        <v>44</v>
      </c>
      <c r="C128" s="18">
        <v>1.8714509726105275</v>
      </c>
      <c r="D128" s="18">
        <v>1.2253990143573512</v>
      </c>
      <c r="E128" s="18">
        <v>1.1988169157850128</v>
      </c>
      <c r="F128" s="18">
        <v>0.95024909163727456</v>
      </c>
      <c r="G128" s="18">
        <v>0.84679621976797181</v>
      </c>
      <c r="H128" s="18">
        <v>0.60174494717748217</v>
      </c>
      <c r="I128" s="18">
        <v>0.4948543456785387</v>
      </c>
      <c r="K128" s="19">
        <f t="shared" si="151"/>
        <v>-0.50893958610448076</v>
      </c>
    </row>
    <row r="129" spans="2:11" outlineLevel="2" x14ac:dyDescent="0.25">
      <c r="B129" s="2" t="s">
        <v>45</v>
      </c>
      <c r="C129" s="18">
        <v>1.8714509726105275</v>
      </c>
      <c r="D129" s="18">
        <v>1.2253990143573512</v>
      </c>
      <c r="E129" s="18">
        <v>1.2569816760787131</v>
      </c>
      <c r="F129" s="18">
        <v>1.2574664820725596</v>
      </c>
      <c r="G129" s="18">
        <v>1.2798585314300417</v>
      </c>
      <c r="H129" s="18">
        <v>1.0678068752700198</v>
      </c>
      <c r="I129" s="18">
        <v>0.73462471823278408</v>
      </c>
      <c r="K129" s="19">
        <f t="shared" si="151"/>
        <v>-0.12860475423997231</v>
      </c>
    </row>
    <row r="130" spans="2:11" outlineLevel="2" x14ac:dyDescent="0.25">
      <c r="B130" s="2" t="s">
        <v>46</v>
      </c>
      <c r="C130" s="18">
        <v>1.8714509726105275</v>
      </c>
      <c r="D130" s="18">
        <v>1.2253990143573512</v>
      </c>
      <c r="E130" s="18">
        <v>1.2558459696827651</v>
      </c>
      <c r="F130" s="18">
        <v>1.2571985129701573</v>
      </c>
      <c r="G130" s="18">
        <v>1.2802176852688867</v>
      </c>
      <c r="H130" s="18">
        <v>1.074037373120432</v>
      </c>
      <c r="I130" s="18">
        <v>0.73914535784221524</v>
      </c>
      <c r="K130" s="19">
        <f t="shared" si="151"/>
        <v>-0.12352028968808937</v>
      </c>
    </row>
    <row r="131" spans="2:11" outlineLevel="1" x14ac:dyDescent="0.25"/>
    <row r="132" spans="2:11" outlineLevel="1" x14ac:dyDescent="0.25">
      <c r="B132" s="20" t="s">
        <v>28</v>
      </c>
    </row>
    <row r="133" spans="2:11" outlineLevel="2" x14ac:dyDescent="0.25">
      <c r="C133" s="8">
        <v>2010</v>
      </c>
      <c r="D133" s="8">
        <v>2023</v>
      </c>
      <c r="E133" s="8">
        <v>2035</v>
      </c>
      <c r="F133" s="8">
        <v>2050</v>
      </c>
      <c r="G133" s="8">
        <v>2060</v>
      </c>
      <c r="H133" s="8">
        <v>2085</v>
      </c>
      <c r="I133" s="8">
        <v>2100</v>
      </c>
      <c r="J133" s="8"/>
      <c r="K133" s="17" t="s">
        <v>49</v>
      </c>
    </row>
    <row r="134" spans="2:11" outlineLevel="2" x14ac:dyDescent="0.25">
      <c r="B134" s="2" t="s">
        <v>35</v>
      </c>
      <c r="C134" s="18">
        <v>2.1122181404848082</v>
      </c>
      <c r="D134" s="18">
        <v>1.1191445998455209</v>
      </c>
      <c r="E134" s="18">
        <v>0.74811345823415143</v>
      </c>
      <c r="F134" s="18">
        <v>0.34077740029537745</v>
      </c>
      <c r="G134" s="18">
        <v>0.17019394989643258</v>
      </c>
      <c r="H134" s="18">
        <v>3.2342333188313602E-2</v>
      </c>
      <c r="I134" s="18">
        <v>6.6058306975980228E-3</v>
      </c>
      <c r="J134" s="18"/>
      <c r="K134" s="19">
        <f>H134/D134-1</f>
        <v>-0.9711008450625791</v>
      </c>
    </row>
    <row r="135" spans="2:11" outlineLevel="2" x14ac:dyDescent="0.25">
      <c r="B135" s="2" t="s">
        <v>36</v>
      </c>
      <c r="C135" s="18">
        <v>2.1122181404848082</v>
      </c>
      <c r="D135" s="18">
        <v>1.1191445998455212</v>
      </c>
      <c r="E135" s="18">
        <v>0.74666685557946566</v>
      </c>
      <c r="F135" s="18">
        <v>0.33363688006200809</v>
      </c>
      <c r="G135" s="18">
        <v>0.15779943103679539</v>
      </c>
      <c r="H135" s="18">
        <v>2.117801615075696E-2</v>
      </c>
      <c r="I135" s="18">
        <v>-1.8573481701599313E-3</v>
      </c>
      <c r="J135" s="18"/>
      <c r="K135" s="19">
        <f>H135/D135-1</f>
        <v>-0.98107660426214782</v>
      </c>
    </row>
    <row r="136" spans="2:11" outlineLevel="2" x14ac:dyDescent="0.25">
      <c r="B136" s="2" t="s">
        <v>37</v>
      </c>
      <c r="C136" s="18">
        <v>2.1122181404848082</v>
      </c>
      <c r="D136" s="18">
        <v>1.1191445998455209</v>
      </c>
      <c r="E136" s="18">
        <v>0.91245743303923466</v>
      </c>
      <c r="F136" s="18">
        <v>0.51526893743342517</v>
      </c>
      <c r="G136" s="18">
        <v>0.33381848103774442</v>
      </c>
      <c r="H136" s="18">
        <v>8.7194816090158361E-2</v>
      </c>
      <c r="I136" s="18">
        <v>1.1554572386704549E-2</v>
      </c>
      <c r="J136" s="18"/>
      <c r="K136" s="19">
        <f t="shared" ref="K136:K145" si="152">H136/D136-1</f>
        <v>-0.92208798031800887</v>
      </c>
    </row>
    <row r="137" spans="2:11" outlineLevel="2" x14ac:dyDescent="0.25">
      <c r="B137" s="2" t="s">
        <v>38</v>
      </c>
      <c r="C137" s="18">
        <v>2.1122181404848082</v>
      </c>
      <c r="D137" s="18">
        <v>1.1191445998455209</v>
      </c>
      <c r="E137" s="18">
        <v>0.90874957091820929</v>
      </c>
      <c r="F137" s="18">
        <v>0.4974542783863512</v>
      </c>
      <c r="G137" s="18">
        <v>0.30549240410011586</v>
      </c>
      <c r="H137" s="18">
        <v>4.0970627295265162E-2</v>
      </c>
      <c r="I137" s="18">
        <v>-3.4699073114279146E-2</v>
      </c>
      <c r="J137" s="18"/>
      <c r="K137" s="19">
        <f t="shared" si="152"/>
        <v>-0.96339112273702565</v>
      </c>
    </row>
    <row r="138" spans="2:11" outlineLevel="2" x14ac:dyDescent="0.25">
      <c r="B138" s="2" t="s">
        <v>39</v>
      </c>
      <c r="C138" s="18">
        <v>2.1122181404848082</v>
      </c>
      <c r="D138" s="18">
        <v>1.1191445998455209</v>
      </c>
      <c r="E138" s="18">
        <v>0.91456502075731949</v>
      </c>
      <c r="F138" s="18">
        <v>0.51910133056080032</v>
      </c>
      <c r="G138" s="18">
        <v>0.3381045976336467</v>
      </c>
      <c r="H138" s="18">
        <v>9.132197651501664E-2</v>
      </c>
      <c r="I138" s="18">
        <v>1.477536743622695E-2</v>
      </c>
      <c r="J138" s="18"/>
      <c r="K138" s="19">
        <f t="shared" si="152"/>
        <v>-0.91840019910955017</v>
      </c>
    </row>
    <row r="139" spans="2:11" outlineLevel="2" x14ac:dyDescent="0.25">
      <c r="B139" s="2" t="s">
        <v>40</v>
      </c>
      <c r="C139" s="18">
        <v>2.1122181404848082</v>
      </c>
      <c r="D139" s="18">
        <v>1.1191445998455209</v>
      </c>
      <c r="E139" s="18">
        <v>0.8376689733933852</v>
      </c>
      <c r="F139" s="18">
        <v>0.48872049879581292</v>
      </c>
      <c r="G139" s="18">
        <v>0.33607227125329481</v>
      </c>
      <c r="H139" s="18">
        <v>0.13521841660459089</v>
      </c>
      <c r="I139" s="18">
        <v>7.9128050914921672E-2</v>
      </c>
      <c r="J139" s="18"/>
      <c r="K139" s="19">
        <f t="shared" si="152"/>
        <v>-0.87917699229996238</v>
      </c>
    </row>
    <row r="140" spans="2:11" outlineLevel="2" x14ac:dyDescent="0.25">
      <c r="B140" s="2" t="s">
        <v>41</v>
      </c>
      <c r="C140" s="18">
        <v>2.1122181404848082</v>
      </c>
      <c r="D140" s="18">
        <v>1.1191445998455209</v>
      </c>
      <c r="E140" s="18">
        <v>0.83872660129492826</v>
      </c>
      <c r="F140" s="18">
        <v>0.49052854755675684</v>
      </c>
      <c r="G140" s="18">
        <v>0.33809580764585295</v>
      </c>
      <c r="H140" s="18">
        <v>0.13719495277189095</v>
      </c>
      <c r="I140" s="18">
        <v>8.0570114739756254E-2</v>
      </c>
      <c r="K140" s="19">
        <f t="shared" si="152"/>
        <v>-0.87741087899559322</v>
      </c>
    </row>
    <row r="141" spans="2:11" outlineLevel="2" x14ac:dyDescent="0.25">
      <c r="B141" s="2" t="s">
        <v>42</v>
      </c>
      <c r="C141" s="18">
        <v>2.1122181404848082</v>
      </c>
      <c r="D141" s="18">
        <v>1.1191445998455209</v>
      </c>
      <c r="E141" s="18">
        <v>0.83901348574187851</v>
      </c>
      <c r="F141" s="18">
        <v>0.41956120711557676</v>
      </c>
      <c r="G141" s="18">
        <v>0.25622485908448356</v>
      </c>
      <c r="H141" s="18">
        <v>6.5492133286761997E-2</v>
      </c>
      <c r="I141" s="18">
        <v>3.0684883564338843E-2</v>
      </c>
      <c r="K141" s="19">
        <f t="shared" si="152"/>
        <v>-0.94148018647831377</v>
      </c>
    </row>
    <row r="142" spans="2:11" outlineLevel="2" x14ac:dyDescent="0.25">
      <c r="B142" s="2" t="s">
        <v>43</v>
      </c>
      <c r="C142" s="18">
        <v>2.1122181404848082</v>
      </c>
      <c r="D142" s="18">
        <v>1.1191445998455209</v>
      </c>
      <c r="E142" s="18">
        <v>0.8309717867038966</v>
      </c>
      <c r="F142" s="18">
        <v>0.39973344664926852</v>
      </c>
      <c r="G142" s="18">
        <v>0.23042412311185187</v>
      </c>
      <c r="H142" s="18">
        <v>3.8945602648535048E-2</v>
      </c>
      <c r="I142" s="18">
        <v>1.0284422413586508E-2</v>
      </c>
      <c r="K142" s="19">
        <f t="shared" si="152"/>
        <v>-0.96520056241712571</v>
      </c>
    </row>
    <row r="143" spans="2:11" outlineLevel="2" x14ac:dyDescent="0.25">
      <c r="B143" s="2" t="s">
        <v>44</v>
      </c>
      <c r="C143" s="18">
        <v>2.1122181404848082</v>
      </c>
      <c r="D143" s="18">
        <v>1.1191445998455209</v>
      </c>
      <c r="E143" s="18">
        <v>0.84216809065197551</v>
      </c>
      <c r="F143" s="18">
        <v>0.42417408285421926</v>
      </c>
      <c r="G143" s="18">
        <v>0.26069306312799534</v>
      </c>
      <c r="H143" s="18">
        <v>6.8501480157383318E-2</v>
      </c>
      <c r="I143" s="18">
        <v>3.2775579334297929E-2</v>
      </c>
      <c r="K143" s="19">
        <f t="shared" si="152"/>
        <v>-0.93879121592791603</v>
      </c>
    </row>
    <row r="144" spans="2:11" outlineLevel="2" x14ac:dyDescent="0.25">
      <c r="B144" s="2" t="s">
        <v>45</v>
      </c>
      <c r="C144" s="18">
        <v>2.1122181404848082</v>
      </c>
      <c r="D144" s="18">
        <v>1.1191445998455209</v>
      </c>
      <c r="E144" s="18">
        <v>0.97255189353156113</v>
      </c>
      <c r="F144" s="18">
        <v>0.75610266788550884</v>
      </c>
      <c r="G144" s="18">
        <v>0.64822968701374117</v>
      </c>
      <c r="H144" s="18">
        <v>0.40168356125970317</v>
      </c>
      <c r="I144" s="18">
        <v>0.25170636913452832</v>
      </c>
      <c r="K144" s="19">
        <f t="shared" si="152"/>
        <v>-0.64107983783762279</v>
      </c>
    </row>
    <row r="145" spans="2:11" outlineLevel="2" x14ac:dyDescent="0.25">
      <c r="B145" s="2" t="s">
        <v>46</v>
      </c>
      <c r="C145" s="18">
        <v>2.1122181404848082</v>
      </c>
      <c r="D145" s="18">
        <v>1.1191445998455209</v>
      </c>
      <c r="E145" s="18">
        <v>0.97110971036787108</v>
      </c>
      <c r="F145" s="18">
        <v>0.75517595053775566</v>
      </c>
      <c r="G145" s="18">
        <v>0.64745287713795763</v>
      </c>
      <c r="H145" s="18">
        <v>0.40700944991316645</v>
      </c>
      <c r="I145" s="18">
        <v>0.2554884883587738</v>
      </c>
      <c r="K145" s="19">
        <f t="shared" si="152"/>
        <v>-0.63632094550664209</v>
      </c>
    </row>
    <row r="146" spans="2:11" outlineLevel="1" x14ac:dyDescent="0.25"/>
    <row r="147" spans="2:11" outlineLevel="1" x14ac:dyDescent="0.25">
      <c r="B147" s="20" t="s">
        <v>34</v>
      </c>
    </row>
    <row r="148" spans="2:11" outlineLevel="2" x14ac:dyDescent="0.25">
      <c r="C148" s="8">
        <v>2010</v>
      </c>
      <c r="D148" s="8">
        <v>2023</v>
      </c>
      <c r="E148" s="8">
        <v>2035</v>
      </c>
      <c r="F148" s="8">
        <v>2050</v>
      </c>
      <c r="G148" s="8">
        <v>2060</v>
      </c>
      <c r="H148" s="8">
        <v>2085</v>
      </c>
      <c r="I148" s="8">
        <v>2100</v>
      </c>
      <c r="J148" s="8"/>
      <c r="K148" s="17" t="s">
        <v>49</v>
      </c>
    </row>
    <row r="149" spans="2:11" outlineLevel="2" x14ac:dyDescent="0.25">
      <c r="B149" s="2" t="s">
        <v>35</v>
      </c>
      <c r="C149" s="18">
        <v>1.4854988798838586</v>
      </c>
      <c r="D149" s="18">
        <v>1.4032485264183576</v>
      </c>
      <c r="E149" s="18">
        <v>0.73620513717878333</v>
      </c>
      <c r="F149" s="18">
        <v>0.66361382228200372</v>
      </c>
      <c r="G149" s="18">
        <v>0.6405784369730686</v>
      </c>
      <c r="H149" s="18">
        <v>0.44588156834994586</v>
      </c>
      <c r="I149" s="18">
        <v>0.36810912763580711</v>
      </c>
      <c r="J149" s="18"/>
      <c r="K149" s="19">
        <f>H149/D149-1</f>
        <v>-0.68225046386614707</v>
      </c>
    </row>
    <row r="150" spans="2:11" outlineLevel="2" x14ac:dyDescent="0.25">
      <c r="B150" s="2" t="s">
        <v>36</v>
      </c>
      <c r="C150" s="18">
        <v>1.4854988798838586</v>
      </c>
      <c r="D150" s="18">
        <v>1.4032485264183576</v>
      </c>
      <c r="E150" s="18">
        <v>0.70632583423198314</v>
      </c>
      <c r="F150" s="18">
        <v>0.62979927065767716</v>
      </c>
      <c r="G150" s="18">
        <v>0.6027460169215334</v>
      </c>
      <c r="H150" s="18">
        <v>0.40933106632741745</v>
      </c>
      <c r="I150" s="18">
        <v>0.3328241197640624</v>
      </c>
      <c r="J150" s="18"/>
      <c r="K150" s="19">
        <f>H150/D150-1</f>
        <v>-0.70829752633185272</v>
      </c>
    </row>
    <row r="151" spans="2:11" outlineLevel="2" x14ac:dyDescent="0.25">
      <c r="B151" s="2" t="s">
        <v>37</v>
      </c>
      <c r="C151" s="18">
        <v>1.4854988798838586</v>
      </c>
      <c r="D151" s="18">
        <v>1.4032485264183576</v>
      </c>
      <c r="E151" s="18">
        <v>0.71254377200267049</v>
      </c>
      <c r="F151" s="18">
        <v>0.63371788193316203</v>
      </c>
      <c r="G151" s="18">
        <v>0.60643791106727252</v>
      </c>
      <c r="H151" s="18">
        <v>0.39679168097620743</v>
      </c>
      <c r="I151" s="18">
        <v>0.31160375469311863</v>
      </c>
      <c r="J151" s="18"/>
      <c r="K151" s="19">
        <f t="shared" ref="K151:K160" si="153">H151/D151-1</f>
        <v>-0.71723349534599123</v>
      </c>
    </row>
    <row r="152" spans="2:11" outlineLevel="2" x14ac:dyDescent="0.25">
      <c r="B152" s="2" t="s">
        <v>38</v>
      </c>
      <c r="C152" s="18">
        <v>1.4854988798838586</v>
      </c>
      <c r="D152" s="18">
        <v>1.4032485264183576</v>
      </c>
      <c r="E152" s="18">
        <v>0.70847857613248988</v>
      </c>
      <c r="F152" s="18">
        <v>0.62561098784163927</v>
      </c>
      <c r="G152" s="18">
        <v>0.59494485000878339</v>
      </c>
      <c r="H152" s="18">
        <v>0.37970006301161729</v>
      </c>
      <c r="I152" s="18">
        <v>0.29293484673469089</v>
      </c>
      <c r="J152" s="18"/>
      <c r="K152" s="19">
        <f t="shared" si="153"/>
        <v>-0.72941353162809919</v>
      </c>
    </row>
    <row r="153" spans="2:11" outlineLevel="2" x14ac:dyDescent="0.25">
      <c r="B153" s="2" t="s">
        <v>39</v>
      </c>
      <c r="C153" s="18">
        <v>1.4854988798838586</v>
      </c>
      <c r="D153" s="18">
        <v>1.4032485264183576</v>
      </c>
      <c r="E153" s="18">
        <v>0.71281552476835319</v>
      </c>
      <c r="F153" s="18">
        <v>0.63426230585380383</v>
      </c>
      <c r="G153" s="18">
        <v>0.60721274727770524</v>
      </c>
      <c r="H153" s="18">
        <v>0.39792966408893127</v>
      </c>
      <c r="I153" s="18">
        <v>0.31286566095832791</v>
      </c>
      <c r="J153" s="18"/>
      <c r="K153" s="19">
        <f t="shared" si="153"/>
        <v>-0.71642253200535733</v>
      </c>
    </row>
    <row r="154" spans="2:11" outlineLevel="2" x14ac:dyDescent="0.25">
      <c r="B154" s="2" t="s">
        <v>40</v>
      </c>
      <c r="C154" s="18">
        <v>1.4854988798838586</v>
      </c>
      <c r="D154" s="18">
        <v>1.4032485264183576</v>
      </c>
      <c r="E154" s="18">
        <v>0.82582272721723737</v>
      </c>
      <c r="F154" s="18">
        <v>0.77977729168510712</v>
      </c>
      <c r="G154" s="18">
        <v>0.7767109600331058</v>
      </c>
      <c r="H154" s="18">
        <v>0.63414075495936939</v>
      </c>
      <c r="I154" s="18">
        <v>0.5929747725341703</v>
      </c>
      <c r="J154" s="18"/>
      <c r="K154" s="19">
        <f t="shared" si="153"/>
        <v>-0.5480909168827377</v>
      </c>
    </row>
    <row r="155" spans="2:11" outlineLevel="2" x14ac:dyDescent="0.25">
      <c r="B155" s="2" t="s">
        <v>41</v>
      </c>
      <c r="C155" s="18">
        <v>1.4854988798838586</v>
      </c>
      <c r="D155" s="18">
        <v>1.4032485264183576</v>
      </c>
      <c r="E155" s="18">
        <v>0.8261298707709428</v>
      </c>
      <c r="F155" s="18">
        <v>0.78022757476689342</v>
      </c>
      <c r="G155" s="18">
        <v>0.77731081707542005</v>
      </c>
      <c r="H155" s="18">
        <v>0.63578574624984707</v>
      </c>
      <c r="I155" s="18">
        <v>0.59535614139449411</v>
      </c>
      <c r="K155" s="19">
        <f t="shared" si="153"/>
        <v>-0.54691864321951411</v>
      </c>
    </row>
    <row r="156" spans="2:11" outlineLevel="2" x14ac:dyDescent="0.25">
      <c r="B156" s="2" t="s">
        <v>42</v>
      </c>
      <c r="C156" s="18">
        <v>1.4854988798838586</v>
      </c>
      <c r="D156" s="18">
        <v>1.4032485264183576</v>
      </c>
      <c r="E156" s="18">
        <v>0.71800629081158018</v>
      </c>
      <c r="F156" s="18">
        <v>0.63685825885755554</v>
      </c>
      <c r="G156" s="18">
        <v>0.60875690355037348</v>
      </c>
      <c r="H156" s="18">
        <v>0.39316067174799285</v>
      </c>
      <c r="I156" s="18">
        <v>0.30666295477194599</v>
      </c>
      <c r="K156" s="19">
        <f t="shared" si="153"/>
        <v>-0.71982106922179101</v>
      </c>
    </row>
    <row r="157" spans="2:11" outlineLevel="2" x14ac:dyDescent="0.25">
      <c r="B157" s="2" t="s">
        <v>43</v>
      </c>
      <c r="C157" s="18">
        <v>1.4854988798838586</v>
      </c>
      <c r="D157" s="18">
        <v>1.4032485264183576</v>
      </c>
      <c r="E157" s="18">
        <v>0.70559687767551349</v>
      </c>
      <c r="F157" s="18">
        <v>0.61299907335658965</v>
      </c>
      <c r="G157" s="18">
        <v>0.57684666570105914</v>
      </c>
      <c r="H157" s="18">
        <v>0.35397081898695987</v>
      </c>
      <c r="I157" s="18">
        <v>0.26786032323934528</v>
      </c>
      <c r="K157" s="19">
        <f t="shared" si="153"/>
        <v>-0.74774901785186065</v>
      </c>
    </row>
    <row r="158" spans="2:11" outlineLevel="2" x14ac:dyDescent="0.25">
      <c r="B158" s="2" t="s">
        <v>44</v>
      </c>
      <c r="C158" s="18">
        <v>1.4854988798838586</v>
      </c>
      <c r="D158" s="18">
        <v>1.4032485264183576</v>
      </c>
      <c r="E158" s="18">
        <v>0.718278720870135</v>
      </c>
      <c r="F158" s="18">
        <v>0.63739930967341274</v>
      </c>
      <c r="G158" s="18">
        <v>0.60952505202143714</v>
      </c>
      <c r="H158" s="18">
        <v>0.39429357633488538</v>
      </c>
      <c r="I158" s="18">
        <v>0.30792007329650783</v>
      </c>
      <c r="K158" s="19">
        <f t="shared" si="153"/>
        <v>-0.71901372500188709</v>
      </c>
    </row>
    <row r="159" spans="2:11" outlineLevel="2" x14ac:dyDescent="0.25">
      <c r="B159" s="2" t="s">
        <v>45</v>
      </c>
      <c r="C159" s="18">
        <v>1.4854988798838586</v>
      </c>
      <c r="D159" s="18">
        <v>1.4032485264183576</v>
      </c>
      <c r="E159" s="18">
        <v>0.90584640421824758</v>
      </c>
      <c r="F159" s="18">
        <v>0.95137840196393375</v>
      </c>
      <c r="G159" s="18">
        <v>1.0247651297729086</v>
      </c>
      <c r="H159" s="18">
        <v>0.77219966263075079</v>
      </c>
      <c r="I159" s="18">
        <v>0.6821215708079148</v>
      </c>
      <c r="K159" s="19">
        <f t="shared" si="153"/>
        <v>-0.44970570209561656</v>
      </c>
    </row>
    <row r="160" spans="2:11" outlineLevel="2" x14ac:dyDescent="0.25">
      <c r="B160" s="2" t="s">
        <v>46</v>
      </c>
      <c r="C160" s="18">
        <v>1.4854988798838586</v>
      </c>
      <c r="D160" s="18">
        <v>1.4032485264183576</v>
      </c>
      <c r="E160" s="18">
        <v>0.91020939348196717</v>
      </c>
      <c r="F160" s="18">
        <v>0.96290457010533215</v>
      </c>
      <c r="G160" s="18">
        <v>1.0449139730281403</v>
      </c>
      <c r="H160" s="18">
        <v>0.7902746837761021</v>
      </c>
      <c r="I160" s="18">
        <v>0.70140976288810086</v>
      </c>
      <c r="K160" s="19">
        <f t="shared" si="153"/>
        <v>-0.43682486110055352</v>
      </c>
    </row>
    <row r="161" spans="2:11" outlineLevel="1" x14ac:dyDescent="0.25"/>
    <row r="162" spans="2:11" outlineLevel="1" x14ac:dyDescent="0.25">
      <c r="B162" s="3" t="str">
        <f>B10</f>
        <v>Gebäude</v>
      </c>
    </row>
    <row r="163" spans="2:11" outlineLevel="2" x14ac:dyDescent="0.25">
      <c r="C163" s="9">
        <v>2010</v>
      </c>
      <c r="D163" s="9">
        <v>2023</v>
      </c>
      <c r="E163" s="8">
        <v>2035</v>
      </c>
      <c r="F163" s="8">
        <v>2050</v>
      </c>
      <c r="G163" s="8">
        <v>2060</v>
      </c>
      <c r="H163" s="8">
        <v>2085</v>
      </c>
      <c r="I163" s="8">
        <v>2100</v>
      </c>
      <c r="J163" s="8"/>
      <c r="K163" s="17" t="s">
        <v>49</v>
      </c>
    </row>
    <row r="164" spans="2:11" outlineLevel="2" x14ac:dyDescent="0.25">
      <c r="B164" s="2" t="s">
        <v>35</v>
      </c>
      <c r="C164" s="22">
        <v>16.930430558121465</v>
      </c>
      <c r="D164" s="22">
        <v>9.7183184959397853</v>
      </c>
      <c r="E164" s="18">
        <v>5.0621300215290166</v>
      </c>
      <c r="F164" s="18">
        <v>0.61928799588586569</v>
      </c>
      <c r="G164" s="18">
        <v>0.36414602925836215</v>
      </c>
      <c r="H164" s="18">
        <v>0.23087713399365098</v>
      </c>
      <c r="I164" s="18">
        <v>0.19588809805254642</v>
      </c>
      <c r="J164" s="18"/>
      <c r="K164" s="19">
        <f>H164/D164-1</f>
        <v>-0.97624309862965397</v>
      </c>
    </row>
    <row r="165" spans="2:11" outlineLevel="2" x14ac:dyDescent="0.25">
      <c r="B165" s="2" t="s">
        <v>36</v>
      </c>
      <c r="C165" s="22">
        <v>16.930430558121465</v>
      </c>
      <c r="D165" s="22">
        <v>9.7183184959397853</v>
      </c>
      <c r="E165" s="18">
        <v>3.8968163265851041</v>
      </c>
      <c r="F165" s="18">
        <v>0.49592395200174499</v>
      </c>
      <c r="G165" s="18">
        <v>0.29540593594813946</v>
      </c>
      <c r="H165" s="18">
        <v>0.18995161016197679</v>
      </c>
      <c r="I165" s="18">
        <v>0.1665261406532918</v>
      </c>
      <c r="J165" s="18"/>
      <c r="K165" s="19">
        <f>H165/D165-1</f>
        <v>-0.98045427197705692</v>
      </c>
    </row>
    <row r="166" spans="2:11" outlineLevel="2" x14ac:dyDescent="0.25">
      <c r="B166" s="2" t="s">
        <v>37</v>
      </c>
      <c r="C166" s="22">
        <v>16.930430558121465</v>
      </c>
      <c r="D166" s="22">
        <v>9.7183184959397853</v>
      </c>
      <c r="E166" s="18">
        <v>5.1415171328831804</v>
      </c>
      <c r="F166" s="18">
        <v>0.67527249876800066</v>
      </c>
      <c r="G166" s="18">
        <v>0.42262935779037908</v>
      </c>
      <c r="H166" s="18">
        <v>0.23605809102986214</v>
      </c>
      <c r="I166" s="18">
        <v>0.20519902682505281</v>
      </c>
      <c r="J166" s="18"/>
      <c r="K166" s="19">
        <f t="shared" ref="K166:K175" si="154">H166/D166-1</f>
        <v>-0.97570998613304505</v>
      </c>
    </row>
    <row r="167" spans="2:11" outlineLevel="2" x14ac:dyDescent="0.25">
      <c r="B167" s="2" t="s">
        <v>38</v>
      </c>
      <c r="C167" s="22">
        <v>16.930430558121465</v>
      </c>
      <c r="D167" s="22">
        <v>9.7183184959397853</v>
      </c>
      <c r="E167" s="18">
        <v>0.31234348921260513</v>
      </c>
      <c r="F167" s="18">
        <v>0.26233703013605847</v>
      </c>
      <c r="G167" s="18">
        <v>0.2335077593315571</v>
      </c>
      <c r="H167" s="18">
        <v>0.20212193581636509</v>
      </c>
      <c r="I167" s="18">
        <v>0.18957999456939997</v>
      </c>
      <c r="J167" s="18"/>
      <c r="K167" s="19">
        <f t="shared" si="154"/>
        <v>-0.97920196421831518</v>
      </c>
    </row>
    <row r="168" spans="2:11" outlineLevel="2" x14ac:dyDescent="0.25">
      <c r="B168" s="2" t="s">
        <v>39</v>
      </c>
      <c r="C168" s="22">
        <v>16.930430558121465</v>
      </c>
      <c r="D168" s="22">
        <v>9.7183184959397853</v>
      </c>
      <c r="E168" s="18">
        <v>6.965047923044315</v>
      </c>
      <c r="F168" s="18">
        <v>0.93565125822448514</v>
      </c>
      <c r="G168" s="18">
        <v>0.70426348764829538</v>
      </c>
      <c r="H168" s="18">
        <v>0.27541815572909456</v>
      </c>
      <c r="I168" s="18">
        <v>0.24379208305164254</v>
      </c>
      <c r="J168" s="18"/>
      <c r="K168" s="19">
        <f t="shared" si="154"/>
        <v>-0.97165989611843229</v>
      </c>
    </row>
    <row r="169" spans="2:11" outlineLevel="2" x14ac:dyDescent="0.25">
      <c r="B169" s="2" t="s">
        <v>40</v>
      </c>
      <c r="C169" s="22">
        <v>16.930430558121465</v>
      </c>
      <c r="D169" s="22">
        <v>9.7183184959397853</v>
      </c>
      <c r="E169" s="18">
        <v>7.2760261133429989</v>
      </c>
      <c r="F169" s="18">
        <v>4.2488518485564137</v>
      </c>
      <c r="G169" s="18">
        <v>2.7168906128706594</v>
      </c>
      <c r="H169" s="18">
        <v>1.0941971252007414</v>
      </c>
      <c r="I169" s="18">
        <v>0.9653124058111715</v>
      </c>
      <c r="J169" s="18"/>
      <c r="K169" s="19">
        <f t="shared" si="154"/>
        <v>-0.88740880167100045</v>
      </c>
    </row>
    <row r="170" spans="2:11" outlineLevel="2" x14ac:dyDescent="0.25">
      <c r="B170" s="2" t="s">
        <v>41</v>
      </c>
      <c r="C170" s="22">
        <v>16.930430558121465</v>
      </c>
      <c r="D170" s="22">
        <v>9.7183184959397853</v>
      </c>
      <c r="E170" s="18">
        <v>9.0432850378006648</v>
      </c>
      <c r="F170" s="18">
        <v>6.2598064526733808</v>
      </c>
      <c r="G170" s="18">
        <v>4.7855909181139964</v>
      </c>
      <c r="H170" s="18">
        <v>2.9277389301706132</v>
      </c>
      <c r="I170" s="18">
        <v>2.4227096172822291</v>
      </c>
      <c r="K170" s="19">
        <f t="shared" si="154"/>
        <v>-0.69874017491875851</v>
      </c>
    </row>
    <row r="171" spans="2:11" outlineLevel="2" x14ac:dyDescent="0.25">
      <c r="B171" s="2" t="s">
        <v>42</v>
      </c>
      <c r="C171" s="22">
        <v>16.930430558121465</v>
      </c>
      <c r="D171" s="22">
        <v>9.7183184959397853</v>
      </c>
      <c r="E171" s="18">
        <v>5.7418497974200644</v>
      </c>
      <c r="F171" s="18">
        <v>0.7561713368573163</v>
      </c>
      <c r="G171" s="18">
        <v>0.43682795871989727</v>
      </c>
      <c r="H171" s="18">
        <v>0.32460231825949587</v>
      </c>
      <c r="I171" s="18">
        <v>0.29196903505359006</v>
      </c>
      <c r="K171" s="19">
        <f t="shared" si="154"/>
        <v>-0.96659892157320104</v>
      </c>
    </row>
    <row r="172" spans="2:11" outlineLevel="2" x14ac:dyDescent="0.25">
      <c r="B172" s="2" t="s">
        <v>43</v>
      </c>
      <c r="C172" s="22">
        <v>16.930430558121465</v>
      </c>
      <c r="D172" s="22">
        <v>9.7183184959397853</v>
      </c>
      <c r="E172" s="18">
        <v>0.37187950760375871</v>
      </c>
      <c r="F172" s="18">
        <v>0.34057736587411802</v>
      </c>
      <c r="G172" s="18">
        <v>0.32349492781023337</v>
      </c>
      <c r="H172" s="18">
        <v>0.2918381810785744</v>
      </c>
      <c r="I172" s="18">
        <v>0.27298569871099715</v>
      </c>
      <c r="K172" s="19">
        <f t="shared" si="154"/>
        <v>-0.96997030080867375</v>
      </c>
    </row>
    <row r="173" spans="2:11" outlineLevel="2" x14ac:dyDescent="0.25">
      <c r="B173" s="2" t="s">
        <v>44</v>
      </c>
      <c r="C173" s="22">
        <v>16.930430558121465</v>
      </c>
      <c r="D173" s="22">
        <v>9.7183184959397853</v>
      </c>
      <c r="E173" s="18">
        <v>7.9540699449291736</v>
      </c>
      <c r="F173" s="18">
        <v>1.0906742373151477</v>
      </c>
      <c r="G173" s="18">
        <v>0.8237447798941937</v>
      </c>
      <c r="H173" s="18">
        <v>0.38338605167279077</v>
      </c>
      <c r="I173" s="18">
        <v>0.34622836040382687</v>
      </c>
      <c r="K173" s="19">
        <f t="shared" si="154"/>
        <v>-0.96055016597439513</v>
      </c>
    </row>
    <row r="174" spans="2:11" outlineLevel="2" x14ac:dyDescent="0.25">
      <c r="B174" s="2" t="s">
        <v>45</v>
      </c>
      <c r="C174" s="22">
        <v>16.930430558121465</v>
      </c>
      <c r="D174" s="22">
        <v>9.7183184959397853</v>
      </c>
      <c r="E174" s="18">
        <v>8.0443956829726115</v>
      </c>
      <c r="F174" s="18">
        <v>6.4919226998726298</v>
      </c>
      <c r="G174" s="18">
        <v>5.5968325371204983</v>
      </c>
      <c r="H174" s="18">
        <v>5.5565650651485017</v>
      </c>
      <c r="I174" s="18">
        <v>4.3642378981782342</v>
      </c>
      <c r="K174" s="19">
        <f t="shared" si="154"/>
        <v>-0.42823801592117217</v>
      </c>
    </row>
    <row r="175" spans="2:11" outlineLevel="2" x14ac:dyDescent="0.25">
      <c r="B175" s="2" t="s">
        <v>46</v>
      </c>
      <c r="C175" s="22">
        <v>16.930430558121465</v>
      </c>
      <c r="D175" s="22">
        <v>9.7183184959397853</v>
      </c>
      <c r="E175" s="18">
        <v>14.445133342106178</v>
      </c>
      <c r="F175" s="18">
        <v>11.68632438184002</v>
      </c>
      <c r="G175" s="18">
        <v>10.087334978491766</v>
      </c>
      <c r="H175" s="18">
        <v>10.541184707821941</v>
      </c>
      <c r="I175" s="18">
        <v>8.9702631751441331</v>
      </c>
      <c r="K175" s="19">
        <f t="shared" si="154"/>
        <v>8.4671665394166817E-2</v>
      </c>
    </row>
    <row r="176" spans="2:11" outlineLevel="1" x14ac:dyDescent="0.25"/>
    <row r="177" spans="2:11" outlineLevel="1" x14ac:dyDescent="0.25">
      <c r="B177" s="3" t="str">
        <f>B11</f>
        <v>Verkehr</v>
      </c>
    </row>
    <row r="178" spans="2:11" outlineLevel="2" x14ac:dyDescent="0.25">
      <c r="C178" s="9">
        <v>2010</v>
      </c>
      <c r="D178" s="9">
        <v>2023</v>
      </c>
      <c r="E178" s="8">
        <v>2035</v>
      </c>
      <c r="F178" s="8">
        <v>2050</v>
      </c>
      <c r="G178" s="8">
        <v>2060</v>
      </c>
      <c r="H178" s="8">
        <v>2085</v>
      </c>
      <c r="I178" s="8">
        <v>2100</v>
      </c>
      <c r="J178" s="8"/>
      <c r="K178" s="17" t="s">
        <v>49</v>
      </c>
    </row>
    <row r="179" spans="2:11" outlineLevel="2" x14ac:dyDescent="0.25">
      <c r="B179" s="2" t="s">
        <v>35</v>
      </c>
      <c r="C179" s="22">
        <v>16.318975235412797</v>
      </c>
      <c r="D179" s="22">
        <v>13.616133852362765</v>
      </c>
      <c r="E179" s="18">
        <v>10.723111384110826</v>
      </c>
      <c r="F179" s="18">
        <v>3.6816303406374438</v>
      </c>
      <c r="G179" s="18">
        <v>1.825692358707419</v>
      </c>
      <c r="H179" s="18">
        <v>0.93356725622352221</v>
      </c>
      <c r="I179" s="18">
        <v>0.49750855556750884</v>
      </c>
      <c r="J179" s="18"/>
      <c r="K179" s="19">
        <f>H179/D179-1</f>
        <v>-0.93143668633504784</v>
      </c>
    </row>
    <row r="180" spans="2:11" outlineLevel="2" x14ac:dyDescent="0.25">
      <c r="B180" s="2" t="s">
        <v>36</v>
      </c>
      <c r="C180" s="22">
        <v>16.318975235412797</v>
      </c>
      <c r="D180" s="22">
        <v>13.616133852362765</v>
      </c>
      <c r="E180" s="18">
        <v>7.7229761225030131</v>
      </c>
      <c r="F180" s="18">
        <v>2.1504830849357588</v>
      </c>
      <c r="G180" s="18">
        <v>1.2645904060028734</v>
      </c>
      <c r="H180" s="18">
        <v>0.64531079285459692</v>
      </c>
      <c r="I180" s="18">
        <v>0.34450420043066854</v>
      </c>
      <c r="J180" s="18"/>
      <c r="K180" s="19">
        <f>H180/D180-1</f>
        <v>-0.95260690003112614</v>
      </c>
    </row>
    <row r="181" spans="2:11" outlineLevel="2" x14ac:dyDescent="0.25">
      <c r="B181" s="2" t="s">
        <v>37</v>
      </c>
      <c r="C181" s="22">
        <v>16.318975235412797</v>
      </c>
      <c r="D181" s="22">
        <v>13.616133852362765</v>
      </c>
      <c r="E181" s="18">
        <v>12.026785359767192</v>
      </c>
      <c r="F181" s="18">
        <v>4.6529890220315568</v>
      </c>
      <c r="G181" s="18">
        <v>2.3888129684334078</v>
      </c>
      <c r="H181" s="18">
        <v>2.0708076697288988</v>
      </c>
      <c r="I181" s="18">
        <v>2.0398290364423524</v>
      </c>
      <c r="J181" s="18"/>
      <c r="K181" s="19">
        <f t="shared" ref="K181:K190" si="155">H181/D181-1</f>
        <v>-0.84791515035161336</v>
      </c>
    </row>
    <row r="182" spans="2:11" outlineLevel="2" x14ac:dyDescent="0.25">
      <c r="B182" s="2" t="s">
        <v>38</v>
      </c>
      <c r="C182" s="22">
        <v>16.318975235412797</v>
      </c>
      <c r="D182" s="22">
        <v>13.616133852362765</v>
      </c>
      <c r="E182" s="18">
        <v>8.3547004554746103</v>
      </c>
      <c r="F182" s="18">
        <v>1.6621301623905911</v>
      </c>
      <c r="G182" s="18">
        <v>0.8351975994783094</v>
      </c>
      <c r="H182" s="18">
        <v>0.33361547790820895</v>
      </c>
      <c r="I182" s="18">
        <v>8.82104980070859E-2</v>
      </c>
      <c r="J182" s="18"/>
      <c r="K182" s="19">
        <f t="shared" si="155"/>
        <v>-0.97549851657412157</v>
      </c>
    </row>
    <row r="183" spans="2:11" outlineLevel="2" x14ac:dyDescent="0.25">
      <c r="B183" s="2" t="s">
        <v>39</v>
      </c>
      <c r="C183" s="22">
        <v>16.318975235412797</v>
      </c>
      <c r="D183" s="22">
        <v>13.616133852362765</v>
      </c>
      <c r="E183" s="18">
        <v>13.301288915988035</v>
      </c>
      <c r="F183" s="18">
        <v>5.9696010979914451</v>
      </c>
      <c r="G183" s="18">
        <v>3.3013801311231723</v>
      </c>
      <c r="H183" s="18">
        <v>2.880405655976499</v>
      </c>
      <c r="I183" s="18">
        <v>2.95241615469424</v>
      </c>
      <c r="J183" s="18"/>
      <c r="K183" s="19">
        <f t="shared" si="155"/>
        <v>-0.78845642329840415</v>
      </c>
    </row>
    <row r="184" spans="2:11" outlineLevel="2" x14ac:dyDescent="0.25">
      <c r="B184" s="2" t="s">
        <v>40</v>
      </c>
      <c r="C184" s="22">
        <v>16.318975235412797</v>
      </c>
      <c r="D184" s="22">
        <v>13.616133852362765</v>
      </c>
      <c r="E184" s="18">
        <v>14.335660107796816</v>
      </c>
      <c r="F184" s="18">
        <v>9.9435696889002116</v>
      </c>
      <c r="G184" s="18">
        <v>8.1702100117101661</v>
      </c>
      <c r="H184" s="18">
        <v>6.2978869726511286</v>
      </c>
      <c r="I184" s="18">
        <v>6.2825517288755464</v>
      </c>
      <c r="J184" s="18"/>
      <c r="K184" s="19">
        <f t="shared" si="155"/>
        <v>-0.53746878218604799</v>
      </c>
    </row>
    <row r="185" spans="2:11" outlineLevel="2" x14ac:dyDescent="0.25">
      <c r="B185" s="2" t="s">
        <v>41</v>
      </c>
      <c r="C185" s="22">
        <v>16.318975235412797</v>
      </c>
      <c r="D185" s="22">
        <v>13.616133852362765</v>
      </c>
      <c r="E185" s="18">
        <v>15.773102639562223</v>
      </c>
      <c r="F185" s="18">
        <v>11.64749665453828</v>
      </c>
      <c r="G185" s="18">
        <v>9.1441188051643714</v>
      </c>
      <c r="H185" s="18">
        <v>6.9976425927689956</v>
      </c>
      <c r="I185" s="18">
        <v>7.3291911862657138</v>
      </c>
      <c r="K185" s="19">
        <f t="shared" si="155"/>
        <v>-0.48607712962848726</v>
      </c>
    </row>
    <row r="186" spans="2:11" outlineLevel="2" x14ac:dyDescent="0.25">
      <c r="B186" s="2" t="s">
        <v>42</v>
      </c>
      <c r="C186" s="22">
        <v>16.318975235412797</v>
      </c>
      <c r="D186" s="22">
        <v>13.616133852362765</v>
      </c>
      <c r="E186" s="18">
        <v>15.577848652536192</v>
      </c>
      <c r="F186" s="18">
        <v>8.0362624141688954</v>
      </c>
      <c r="G186" s="18">
        <v>4.6159443591595215</v>
      </c>
      <c r="H186" s="18">
        <v>3.3085787444012609</v>
      </c>
      <c r="I186" s="18">
        <v>2.9918537347628091</v>
      </c>
      <c r="K186" s="19">
        <f t="shared" si="155"/>
        <v>-0.75701041277387748</v>
      </c>
    </row>
    <row r="187" spans="2:11" outlineLevel="2" x14ac:dyDescent="0.25">
      <c r="B187" s="2" t="s">
        <v>43</v>
      </c>
      <c r="C187" s="22">
        <v>16.318975235412797</v>
      </c>
      <c r="D187" s="22">
        <v>13.616133852362765</v>
      </c>
      <c r="E187" s="18">
        <v>9.7936617097208618</v>
      </c>
      <c r="F187" s="18">
        <v>2.155806271235349</v>
      </c>
      <c r="G187" s="18">
        <v>1.4470479789568398</v>
      </c>
      <c r="H187" s="18">
        <v>0.85644107161116234</v>
      </c>
      <c r="I187" s="18">
        <v>0.6292649813297515</v>
      </c>
      <c r="K187" s="19">
        <f t="shared" si="155"/>
        <v>-0.93710100966269905</v>
      </c>
    </row>
    <row r="188" spans="2:11" outlineLevel="2" x14ac:dyDescent="0.25">
      <c r="B188" s="2" t="s">
        <v>44</v>
      </c>
      <c r="C188" s="22">
        <v>16.318975235412797</v>
      </c>
      <c r="D188" s="22">
        <v>13.616133852362765</v>
      </c>
      <c r="E188" s="18">
        <v>16.608687260496055</v>
      </c>
      <c r="F188" s="18">
        <v>9.5965291048181349</v>
      </c>
      <c r="G188" s="18">
        <v>6.0542752281051797</v>
      </c>
      <c r="H188" s="18">
        <v>4.505705298677193</v>
      </c>
      <c r="I188" s="18">
        <v>4.1073165554269906</v>
      </c>
      <c r="K188" s="19">
        <f t="shared" si="155"/>
        <v>-0.66909070169757978</v>
      </c>
    </row>
    <row r="189" spans="2:11" outlineLevel="2" x14ac:dyDescent="0.25">
      <c r="B189" s="2" t="s">
        <v>45</v>
      </c>
      <c r="C189" s="22">
        <v>16.318975235412797</v>
      </c>
      <c r="D189" s="22">
        <v>13.616133852362765</v>
      </c>
      <c r="E189" s="18">
        <v>19.644518597519859</v>
      </c>
      <c r="F189" s="18">
        <v>19.897118995149995</v>
      </c>
      <c r="G189" s="18">
        <v>20.853263939168905</v>
      </c>
      <c r="H189" s="18">
        <v>18.57177812125386</v>
      </c>
      <c r="I189" s="18">
        <v>12.513716647615247</v>
      </c>
      <c r="K189" s="19">
        <f t="shared" si="155"/>
        <v>0.36395384494778282</v>
      </c>
    </row>
    <row r="190" spans="2:11" outlineLevel="2" x14ac:dyDescent="0.25">
      <c r="B190" s="2" t="s">
        <v>46</v>
      </c>
      <c r="C190" s="22">
        <v>16.318975235412797</v>
      </c>
      <c r="D190" s="22">
        <v>13.616133852362765</v>
      </c>
      <c r="E190" s="18">
        <v>24.713205277211191</v>
      </c>
      <c r="F190" s="18">
        <v>26.528816478142751</v>
      </c>
      <c r="G190" s="18">
        <v>28.377633005370157</v>
      </c>
      <c r="H190" s="18">
        <v>24.80399381445055</v>
      </c>
      <c r="I190" s="18">
        <v>16.328824113387817</v>
      </c>
      <c r="K190" s="19">
        <f t="shared" si="155"/>
        <v>0.82166201385765536</v>
      </c>
    </row>
    <row r="191" spans="2:11" outlineLevel="1" x14ac:dyDescent="0.25"/>
    <row r="192" spans="2:11" outlineLevel="1" x14ac:dyDescent="0.25">
      <c r="B192" s="3" t="str">
        <f>B12</f>
        <v>Landwirtschaft</v>
      </c>
    </row>
    <row r="193" spans="2:11" outlineLevel="2" x14ac:dyDescent="0.25">
      <c r="C193" s="9">
        <v>2010</v>
      </c>
      <c r="D193" s="9">
        <v>2023</v>
      </c>
      <c r="E193" s="8">
        <v>2035</v>
      </c>
      <c r="F193" s="8">
        <v>2050</v>
      </c>
      <c r="G193" s="8">
        <v>2060</v>
      </c>
      <c r="H193" s="8">
        <v>2085</v>
      </c>
      <c r="I193" s="8">
        <v>2100</v>
      </c>
      <c r="J193" s="8"/>
      <c r="K193" s="17" t="s">
        <v>49</v>
      </c>
    </row>
    <row r="194" spans="2:11" outlineLevel="2" x14ac:dyDescent="0.25">
      <c r="B194" s="2" t="s">
        <v>35</v>
      </c>
      <c r="C194" s="22">
        <v>6.4214188093831028</v>
      </c>
      <c r="D194" s="22">
        <v>6.0013900333532062</v>
      </c>
      <c r="E194" s="18">
        <v>5.9578985590379503</v>
      </c>
      <c r="F194" s="18">
        <v>5.0893952721948814</v>
      </c>
      <c r="G194" s="18">
        <v>4.5269281268841732</v>
      </c>
      <c r="H194" s="18">
        <v>3.4071380727705747</v>
      </c>
      <c r="I194" s="18">
        <v>1.553146049214573</v>
      </c>
      <c r="J194" s="18"/>
      <c r="K194" s="19">
        <f>H194/D194-1</f>
        <v>-0.43227518061063663</v>
      </c>
    </row>
    <row r="195" spans="2:11" outlineLevel="2" x14ac:dyDescent="0.25">
      <c r="B195" s="2" t="s">
        <v>36</v>
      </c>
      <c r="C195" s="22">
        <v>6.4214188093831028</v>
      </c>
      <c r="D195" s="22">
        <v>6.0013900333532062</v>
      </c>
      <c r="E195" s="18">
        <v>5.3621087031341554</v>
      </c>
      <c r="F195" s="18">
        <v>4.580455744975394</v>
      </c>
      <c r="G195" s="18">
        <v>4.0742353141957555</v>
      </c>
      <c r="H195" s="18">
        <v>3.0664242654935174</v>
      </c>
      <c r="I195" s="18">
        <v>1.3978314442931157</v>
      </c>
      <c r="J195" s="18"/>
      <c r="K195" s="19">
        <f>H195/D195-1</f>
        <v>-0.48904766254957288</v>
      </c>
    </row>
    <row r="196" spans="2:11" outlineLevel="2" x14ac:dyDescent="0.25">
      <c r="B196" s="2" t="s">
        <v>37</v>
      </c>
      <c r="C196" s="22">
        <v>6.4214188093831028</v>
      </c>
      <c r="D196" s="22">
        <v>6.0013900333532062</v>
      </c>
      <c r="E196" s="18">
        <v>6.3806904970246467</v>
      </c>
      <c r="F196" s="18">
        <v>6.3563564211153221</v>
      </c>
      <c r="G196" s="18">
        <v>6.3299370921930027</v>
      </c>
      <c r="H196" s="18">
        <v>6.3496872859283933</v>
      </c>
      <c r="I196" s="18">
        <v>5.1027840663201545</v>
      </c>
      <c r="J196" s="18"/>
      <c r="K196" s="19">
        <f t="shared" ref="K196:K205" si="156">H196/D196-1</f>
        <v>5.8036096744170429E-2</v>
      </c>
    </row>
    <row r="197" spans="2:11" outlineLevel="2" x14ac:dyDescent="0.25">
      <c r="B197" s="2" t="s">
        <v>38</v>
      </c>
      <c r="C197" s="22">
        <v>6.4214188093831028</v>
      </c>
      <c r="D197" s="22">
        <v>6.0013900333532062</v>
      </c>
      <c r="E197" s="18">
        <v>4.4664833479172525</v>
      </c>
      <c r="F197" s="18">
        <v>4.4494494947807253</v>
      </c>
      <c r="G197" s="18">
        <v>4.4309559645351007</v>
      </c>
      <c r="H197" s="18">
        <v>4.4447811001498758</v>
      </c>
      <c r="I197" s="18">
        <v>3.5719488464241076</v>
      </c>
      <c r="J197" s="18"/>
      <c r="K197" s="19">
        <f t="shared" si="156"/>
        <v>-0.25937473227908059</v>
      </c>
    </row>
    <row r="198" spans="2:11" outlineLevel="2" x14ac:dyDescent="0.25">
      <c r="B198" s="2" t="s">
        <v>39</v>
      </c>
      <c r="C198" s="22">
        <v>6.4214188093831028</v>
      </c>
      <c r="D198" s="22">
        <v>6.0013900333532062</v>
      </c>
      <c r="E198" s="18">
        <v>7.0187595467271118</v>
      </c>
      <c r="F198" s="18">
        <v>6.9919920632268555</v>
      </c>
      <c r="G198" s="18">
        <v>6.9629308014123019</v>
      </c>
      <c r="H198" s="18">
        <v>6.9846560145212333</v>
      </c>
      <c r="I198" s="18">
        <v>5.6130624729521701</v>
      </c>
      <c r="J198" s="18"/>
      <c r="K198" s="19">
        <f t="shared" si="156"/>
        <v>0.16383970641858769</v>
      </c>
    </row>
    <row r="199" spans="2:11" outlineLevel="2" x14ac:dyDescent="0.25">
      <c r="B199" s="2" t="s">
        <v>40</v>
      </c>
      <c r="C199" s="22">
        <v>6.4214188093831028</v>
      </c>
      <c r="D199" s="22">
        <v>6.0013900333532062</v>
      </c>
      <c r="E199" s="18">
        <v>6.0607832891944087</v>
      </c>
      <c r="F199" s="18">
        <v>5.1167975177356615</v>
      </c>
      <c r="G199" s="18">
        <v>4.5161344163543644</v>
      </c>
      <c r="H199" s="18">
        <v>2.498858814358091</v>
      </c>
      <c r="I199" s="18">
        <v>2.2911373000131863</v>
      </c>
      <c r="J199" s="18"/>
      <c r="K199" s="19">
        <f t="shared" si="156"/>
        <v>-0.58361999462283198</v>
      </c>
    </row>
    <row r="200" spans="2:11" outlineLevel="2" x14ac:dyDescent="0.25">
      <c r="B200" s="2" t="s">
        <v>41</v>
      </c>
      <c r="C200" s="22">
        <v>6.4214188093831028</v>
      </c>
      <c r="D200" s="22">
        <v>6.0013900333532062</v>
      </c>
      <c r="E200" s="18">
        <v>6.6668616181138498</v>
      </c>
      <c r="F200" s="18">
        <v>5.6284772695092276</v>
      </c>
      <c r="G200" s="18">
        <v>4.967747857989802</v>
      </c>
      <c r="H200" s="18">
        <v>2.7487446957939001</v>
      </c>
      <c r="I200" s="18">
        <v>2.5202510300145051</v>
      </c>
      <c r="K200" s="19">
        <f t="shared" si="156"/>
        <v>-0.54198199408511516</v>
      </c>
    </row>
    <row r="201" spans="2:11" outlineLevel="2" x14ac:dyDescent="0.25">
      <c r="B201" s="2" t="s">
        <v>42</v>
      </c>
      <c r="C201" s="22">
        <v>6.4214188093831028</v>
      </c>
      <c r="D201" s="22">
        <v>6.0013900333532062</v>
      </c>
      <c r="E201" s="18">
        <v>6.483575227181106</v>
      </c>
      <c r="F201" s="18">
        <v>6.3142012401610366</v>
      </c>
      <c r="G201" s="18">
        <v>6.1808920255154547</v>
      </c>
      <c r="H201" s="18">
        <v>4.7194925158042409</v>
      </c>
      <c r="I201" s="18">
        <v>3.4374523236202457</v>
      </c>
      <c r="K201" s="19">
        <f t="shared" si="156"/>
        <v>-0.21360010104737692</v>
      </c>
    </row>
    <row r="202" spans="2:11" outlineLevel="2" x14ac:dyDescent="0.25">
      <c r="B202" s="2" t="s">
        <v>43</v>
      </c>
      <c r="C202" s="22">
        <v>6.4214188093831028</v>
      </c>
      <c r="D202" s="22">
        <v>6.0013900333532062</v>
      </c>
      <c r="E202" s="18">
        <v>4.5385026590267739</v>
      </c>
      <c r="F202" s="18">
        <v>4.4199408681127252</v>
      </c>
      <c r="G202" s="18">
        <v>4.3266244178608178</v>
      </c>
      <c r="H202" s="18">
        <v>3.3036447610629684</v>
      </c>
      <c r="I202" s="18">
        <v>2.4062166265341718</v>
      </c>
      <c r="K202" s="19">
        <f t="shared" si="156"/>
        <v>-0.4495200707331638</v>
      </c>
    </row>
    <row r="203" spans="2:11" outlineLevel="2" x14ac:dyDescent="0.25">
      <c r="B203" s="2" t="s">
        <v>44</v>
      </c>
      <c r="C203" s="22">
        <v>6.4214188093831028</v>
      </c>
      <c r="D203" s="22">
        <v>6.0013900333532062</v>
      </c>
      <c r="E203" s="18">
        <v>7.1319327498992173</v>
      </c>
      <c r="F203" s="18">
        <v>6.9456213641771409</v>
      </c>
      <c r="G203" s="18">
        <v>6.7989812280670003</v>
      </c>
      <c r="H203" s="18">
        <v>5.1914417673846645</v>
      </c>
      <c r="I203" s="18">
        <v>3.7811975559822706</v>
      </c>
      <c r="K203" s="19">
        <f t="shared" si="156"/>
        <v>-0.1349601111521147</v>
      </c>
    </row>
    <row r="204" spans="2:11" outlineLevel="2" x14ac:dyDescent="0.25">
      <c r="B204" s="2" t="s">
        <v>45</v>
      </c>
      <c r="C204" s="22">
        <v>6.4214188093831028</v>
      </c>
      <c r="D204" s="22">
        <v>6.0013900333532062</v>
      </c>
      <c r="E204" s="18">
        <v>7.2451059530713211</v>
      </c>
      <c r="F204" s="18">
        <v>9.0723938774697519</v>
      </c>
      <c r="G204" s="18">
        <v>10.400543882423417</v>
      </c>
      <c r="H204" s="18">
        <v>9.7887471834573336</v>
      </c>
      <c r="I204" s="18">
        <v>7.096290539809301</v>
      </c>
      <c r="K204" s="19">
        <f t="shared" si="156"/>
        <v>0.63107998797871612</v>
      </c>
    </row>
    <row r="205" spans="2:11" outlineLevel="2" x14ac:dyDescent="0.25">
      <c r="B205" s="2" t="s">
        <v>46</v>
      </c>
      <c r="C205" s="22">
        <v>6.4214188093831028</v>
      </c>
      <c r="D205" s="22">
        <v>6.0013900333532062</v>
      </c>
      <c r="E205" s="18">
        <v>8.694127143685586</v>
      </c>
      <c r="F205" s="18">
        <v>10.886872652963701</v>
      </c>
      <c r="G205" s="18">
        <v>12.480652658908101</v>
      </c>
      <c r="H205" s="18">
        <v>11.7464966201488</v>
      </c>
      <c r="I205" s="18">
        <v>8.5155486477711584</v>
      </c>
      <c r="K205" s="19">
        <f t="shared" si="156"/>
        <v>0.95729598557445916</v>
      </c>
    </row>
    <row r="206" spans="2:11" outlineLevel="1" x14ac:dyDescent="0.25"/>
    <row r="207" spans="2:11" outlineLevel="1" x14ac:dyDescent="0.25">
      <c r="B207" s="3" t="s">
        <v>22</v>
      </c>
    </row>
    <row r="208" spans="2:11" outlineLevel="2" x14ac:dyDescent="0.25">
      <c r="C208" s="9">
        <v>2010</v>
      </c>
      <c r="D208" s="9">
        <v>2023</v>
      </c>
      <c r="E208" s="8">
        <v>2035</v>
      </c>
      <c r="F208" s="8">
        <v>2050</v>
      </c>
      <c r="G208" s="8">
        <v>2060</v>
      </c>
      <c r="H208" s="8">
        <v>2085</v>
      </c>
      <c r="I208" s="8">
        <v>2100</v>
      </c>
      <c r="J208" s="8"/>
      <c r="K208" s="17" t="s">
        <v>49</v>
      </c>
    </row>
    <row r="209" spans="2:105" outlineLevel="2" x14ac:dyDescent="0.25">
      <c r="B209" s="2" t="s">
        <v>35</v>
      </c>
      <c r="C209" s="22">
        <v>53.880551049004403</v>
      </c>
      <c r="D209" s="22">
        <v>39.630802068328343</v>
      </c>
      <c r="E209" s="18">
        <v>30.7825682710024</v>
      </c>
      <c r="F209" s="18">
        <v>16.463677289892285</v>
      </c>
      <c r="G209" s="18">
        <v>12.340596039978823</v>
      </c>
      <c r="H209" s="18">
        <v>9.2368856147146303</v>
      </c>
      <c r="I209" s="18">
        <v>6.5515485868930696</v>
      </c>
      <c r="J209" s="18"/>
      <c r="K209" s="19">
        <f>H209/D209-1</f>
        <v>-0.76692660424108727</v>
      </c>
    </row>
    <row r="210" spans="2:105" outlineLevel="2" x14ac:dyDescent="0.25">
      <c r="B210" s="2" t="s">
        <v>36</v>
      </c>
      <c r="C210" s="22">
        <v>53.880551049004403</v>
      </c>
      <c r="D210" s="22">
        <v>39.630802068328343</v>
      </c>
      <c r="E210" s="18">
        <v>25.541397911091572</v>
      </c>
      <c r="F210" s="18">
        <v>11.543644049452684</v>
      </c>
      <c r="G210" s="18">
        <v>7.7284806612024033</v>
      </c>
      <c r="H210" s="18">
        <v>3.8165755835700446</v>
      </c>
      <c r="I210" s="18">
        <v>1.5573000344533547</v>
      </c>
      <c r="J210" s="18"/>
      <c r="K210" s="19">
        <f>H210/D210-1</f>
        <v>-0.90369673626615477</v>
      </c>
    </row>
    <row r="211" spans="2:105" outlineLevel="2" x14ac:dyDescent="0.25">
      <c r="B211" s="2" t="s">
        <v>37</v>
      </c>
      <c r="C211" s="22">
        <v>53.880551049004403</v>
      </c>
      <c r="D211" s="22">
        <v>39.630802068328343</v>
      </c>
      <c r="E211" s="18">
        <v>33.17139512306418</v>
      </c>
      <c r="F211" s="18">
        <v>19.667482979995611</v>
      </c>
      <c r="G211" s="18">
        <v>15.819512598172789</v>
      </c>
      <c r="H211" s="18">
        <v>14.348956525207592</v>
      </c>
      <c r="I211" s="18">
        <v>12.585178621179825</v>
      </c>
      <c r="J211" s="18"/>
      <c r="K211" s="19">
        <f t="shared" ref="K211:K220" si="157">H211/D211-1</f>
        <v>-0.63793423861398924</v>
      </c>
    </row>
    <row r="212" spans="2:105" outlineLevel="2" x14ac:dyDescent="0.25">
      <c r="B212" s="2" t="s">
        <v>38</v>
      </c>
      <c r="C212" s="22">
        <v>53.880551049004403</v>
      </c>
      <c r="D212" s="22">
        <v>39.630802068328343</v>
      </c>
      <c r="E212" s="18">
        <v>22.44040290830841</v>
      </c>
      <c r="F212" s="18">
        <v>9.1303349447330504</v>
      </c>
      <c r="G212" s="18">
        <v>6.2426915667492073</v>
      </c>
      <c r="H212" s="18">
        <v>4.3867687104477087</v>
      </c>
      <c r="I212" s="18">
        <v>2.8661069518851141</v>
      </c>
      <c r="J212" s="18"/>
      <c r="K212" s="19">
        <f t="shared" si="157"/>
        <v>-0.88930911105749555</v>
      </c>
    </row>
    <row r="213" spans="2:105" outlineLevel="2" x14ac:dyDescent="0.25">
      <c r="B213" s="2" t="s">
        <v>39</v>
      </c>
      <c r="C213" s="22">
        <v>53.880551049004403</v>
      </c>
      <c r="D213" s="22">
        <v>39.630802068328343</v>
      </c>
      <c r="E213" s="18">
        <v>37.035440528759189</v>
      </c>
      <c r="F213" s="18">
        <v>23.172216488011216</v>
      </c>
      <c r="G213" s="18">
        <v>20.672420029148789</v>
      </c>
      <c r="H213" s="18">
        <v>15.470450212050604</v>
      </c>
      <c r="I213" s="18">
        <v>13.120767190875444</v>
      </c>
      <c r="J213" s="18"/>
      <c r="K213" s="19">
        <f t="shared" si="157"/>
        <v>-0.60963570241708309</v>
      </c>
    </row>
    <row r="214" spans="2:105" outlineLevel="2" x14ac:dyDescent="0.25">
      <c r="B214" s="2" t="s">
        <v>40</v>
      </c>
      <c r="C214" s="22">
        <v>53.880551049004403</v>
      </c>
      <c r="D214" s="22">
        <v>39.630802068328343</v>
      </c>
      <c r="E214" s="18">
        <v>36.862443866899866</v>
      </c>
      <c r="F214" s="18">
        <v>30.087740587099226</v>
      </c>
      <c r="G214" s="18">
        <v>29.852173465663949</v>
      </c>
      <c r="H214" s="18">
        <v>16.685057158548737</v>
      </c>
      <c r="I214" s="18">
        <v>14.666763986967705</v>
      </c>
      <c r="J214" s="18"/>
      <c r="K214" s="19">
        <f t="shared" si="157"/>
        <v>-0.57898764880454201</v>
      </c>
    </row>
    <row r="215" spans="2:105" outlineLevel="2" x14ac:dyDescent="0.25">
      <c r="B215" s="2" t="s">
        <v>41</v>
      </c>
      <c r="C215" s="22">
        <v>53.880551049004403</v>
      </c>
      <c r="D215" s="22">
        <v>39.630802068328343</v>
      </c>
      <c r="E215" s="18">
        <v>40.74177283398663</v>
      </c>
      <c r="F215" s="18">
        <v>30.830119860878153</v>
      </c>
      <c r="G215" s="18">
        <v>28.814943915643365</v>
      </c>
      <c r="H215" s="18">
        <v>19.626366962958247</v>
      </c>
      <c r="I215" s="18">
        <v>17.826304834982629</v>
      </c>
      <c r="K215" s="19">
        <f t="shared" si="157"/>
        <v>-0.50476987750285773</v>
      </c>
    </row>
    <row r="216" spans="2:105" outlineLevel="2" x14ac:dyDescent="0.25">
      <c r="B216" s="2" t="s">
        <v>42</v>
      </c>
      <c r="C216" s="22">
        <v>53.880551049004403</v>
      </c>
      <c r="D216" s="22">
        <v>39.630802068328343</v>
      </c>
      <c r="E216" s="18">
        <v>38.322815014260307</v>
      </c>
      <c r="F216" s="18">
        <v>27.011126819882925</v>
      </c>
      <c r="G216" s="18">
        <v>23.186009519028438</v>
      </c>
      <c r="H216" s="18">
        <v>14.320175750011856</v>
      </c>
      <c r="I216" s="18">
        <v>11.721484881416288</v>
      </c>
      <c r="K216" s="19">
        <f t="shared" si="157"/>
        <v>-0.63866046098885088</v>
      </c>
    </row>
    <row r="217" spans="2:105" outlineLevel="2" x14ac:dyDescent="0.25">
      <c r="B217" s="2" t="s">
        <v>43</v>
      </c>
      <c r="C217" s="22">
        <v>53.880551049004403</v>
      </c>
      <c r="D217" s="22">
        <v>39.630802068328343</v>
      </c>
      <c r="E217" s="18">
        <v>25.334714165803259</v>
      </c>
      <c r="F217" s="18">
        <v>11.434692537952133</v>
      </c>
      <c r="G217" s="18">
        <v>7.883899319338223</v>
      </c>
      <c r="H217" s="18">
        <v>3.8109744507470209</v>
      </c>
      <c r="I217" s="18">
        <v>2.2313589087807211</v>
      </c>
      <c r="K217" s="19">
        <f t="shared" si="157"/>
        <v>-0.90383806908130615</v>
      </c>
    </row>
    <row r="218" spans="2:105" outlineLevel="2" x14ac:dyDescent="0.25">
      <c r="B218" s="2" t="s">
        <v>44</v>
      </c>
      <c r="C218" s="22">
        <v>53.880551049004403</v>
      </c>
      <c r="D218" s="22">
        <v>39.630802068328343</v>
      </c>
      <c r="E218" s="18">
        <v>41.921970629634608</v>
      </c>
      <c r="F218" s="18">
        <v>30.721722416529243</v>
      </c>
      <c r="G218" s="18">
        <v>30.031188768914145</v>
      </c>
      <c r="H218" s="18">
        <v>16.721384635800668</v>
      </c>
      <c r="I218" s="18">
        <v>12.696079635069243</v>
      </c>
      <c r="K218" s="19">
        <f t="shared" si="157"/>
        <v>-0.57807100126384126</v>
      </c>
    </row>
    <row r="219" spans="2:105" outlineLevel="2" x14ac:dyDescent="0.25">
      <c r="B219" s="2" t="s">
        <v>45</v>
      </c>
      <c r="C219" s="22">
        <v>53.880551049004403</v>
      </c>
      <c r="D219" s="22">
        <v>39.630802068328343</v>
      </c>
      <c r="E219" s="18">
        <v>45.142189491875158</v>
      </c>
      <c r="F219" s="18">
        <v>55.194756889351765</v>
      </c>
      <c r="G219" s="18">
        <v>62.528098490665101</v>
      </c>
      <c r="H219" s="18">
        <v>54.364055921955327</v>
      </c>
      <c r="I219" s="18">
        <v>37.161340702790604</v>
      </c>
      <c r="K219" s="19">
        <f t="shared" si="157"/>
        <v>0.37176269680903906</v>
      </c>
    </row>
    <row r="220" spans="2:105" outlineLevel="2" x14ac:dyDescent="0.25">
      <c r="B220" s="2" t="s">
        <v>46</v>
      </c>
      <c r="C220" s="22">
        <v>53.880551049004403</v>
      </c>
      <c r="D220" s="22">
        <v>39.630802068328343</v>
      </c>
      <c r="E220" s="18">
        <v>58.197694198163717</v>
      </c>
      <c r="F220" s="18">
        <v>71.205484736829277</v>
      </c>
      <c r="G220" s="18">
        <v>81.905974282814483</v>
      </c>
      <c r="H220" s="18">
        <v>64.156092179013427</v>
      </c>
      <c r="I220" s="18">
        <v>45.489233195200562</v>
      </c>
      <c r="K220" s="19">
        <f t="shared" si="157"/>
        <v>0.61884415229347334</v>
      </c>
    </row>
    <row r="221" spans="2:105" outlineLevel="1" x14ac:dyDescent="0.25"/>
    <row r="222" spans="2:105" x14ac:dyDescent="0.25">
      <c r="C222" s="5"/>
      <c r="D222" s="5"/>
      <c r="E222" s="5"/>
      <c r="F222" s="5"/>
      <c r="G222" s="5"/>
      <c r="H222" s="5"/>
      <c r="I222" s="5"/>
      <c r="K222" s="5"/>
      <c r="L222" s="5"/>
      <c r="M222" s="5"/>
      <c r="N222" s="5"/>
      <c r="O222" s="5"/>
      <c r="P222" s="5"/>
      <c r="Q222" s="5"/>
      <c r="S222" s="5"/>
      <c r="T222" s="5"/>
      <c r="U222" s="5"/>
      <c r="V222" s="5"/>
      <c r="W222" s="5"/>
      <c r="X222" s="5"/>
      <c r="Y222" s="5"/>
      <c r="AA222" s="5"/>
      <c r="AB222" s="5"/>
      <c r="AC222" s="5"/>
      <c r="AD222" s="5"/>
      <c r="AE222" s="5"/>
      <c r="AF222" s="5"/>
      <c r="AG222" s="5"/>
      <c r="AI222" s="5"/>
      <c r="AJ222" s="5"/>
      <c r="AK222" s="5"/>
      <c r="AL222" s="5"/>
      <c r="AM222" s="5"/>
      <c r="AN222" s="5"/>
      <c r="AO222" s="5"/>
      <c r="AQ222" s="5"/>
      <c r="AR222" s="5"/>
      <c r="AS222" s="5"/>
      <c r="AT222" s="5"/>
      <c r="AU222" s="5"/>
      <c r="AV222" s="5"/>
      <c r="AW222" s="5"/>
      <c r="AY222" s="5"/>
      <c r="AZ222" s="5"/>
      <c r="BA222" s="5"/>
      <c r="BB222" s="5"/>
      <c r="BC222" s="5"/>
      <c r="BD222" s="5"/>
      <c r="BE222" s="5"/>
      <c r="BG222" s="5"/>
      <c r="BH222" s="5"/>
      <c r="BI222" s="5"/>
      <c r="BJ222" s="5"/>
      <c r="BK222" s="5"/>
      <c r="BL222" s="5"/>
      <c r="BM222" s="5"/>
      <c r="BO222" s="5"/>
      <c r="BP222" s="5"/>
      <c r="BQ222" s="5"/>
      <c r="BR222" s="5"/>
      <c r="BS222" s="5"/>
      <c r="BT222" s="5"/>
      <c r="BU222" s="5"/>
      <c r="BW222" s="5"/>
      <c r="BX222" s="5"/>
      <c r="BY222" s="5"/>
      <c r="BZ222" s="5"/>
      <c r="CA222" s="5"/>
      <c r="CB222" s="5"/>
      <c r="CC222" s="5"/>
      <c r="CE222" s="5"/>
      <c r="CF222" s="5"/>
      <c r="CG222" s="5"/>
      <c r="CH222" s="5"/>
      <c r="CI222" s="5"/>
      <c r="CJ222" s="5"/>
      <c r="CK222" s="5"/>
      <c r="CM222" s="5"/>
      <c r="CN222" s="5"/>
      <c r="CO222" s="5"/>
      <c r="CP222" s="5"/>
      <c r="CQ222" s="5"/>
      <c r="CR222" s="5"/>
      <c r="CS222" s="5"/>
      <c r="CW222" s="8"/>
      <c r="CX222" s="8"/>
      <c r="CY222" s="8"/>
      <c r="CZ222" s="8"/>
      <c r="DA222" s="8"/>
    </row>
    <row r="223" spans="2:105" x14ac:dyDescent="0.25">
      <c r="C223" s="12"/>
      <c r="D223" s="12"/>
      <c r="E223" s="12"/>
      <c r="F223" s="12"/>
      <c r="G223" s="12"/>
      <c r="H223" s="12"/>
      <c r="I223" s="12"/>
      <c r="K223" s="12"/>
      <c r="L223" s="12"/>
      <c r="M223" s="12"/>
      <c r="N223" s="12"/>
      <c r="O223" s="12"/>
      <c r="P223" s="12"/>
      <c r="Q223" s="12"/>
      <c r="S223" s="12"/>
      <c r="T223" s="12"/>
      <c r="U223" s="12"/>
      <c r="V223" s="12"/>
      <c r="W223" s="12"/>
      <c r="X223" s="12"/>
      <c r="Y223" s="12"/>
      <c r="AA223" s="12"/>
      <c r="AB223" s="12"/>
      <c r="AC223" s="12"/>
      <c r="AD223" s="12"/>
      <c r="AE223" s="12"/>
      <c r="AF223" s="12"/>
      <c r="AG223" s="12"/>
      <c r="AI223" s="12"/>
      <c r="AJ223" s="12"/>
      <c r="AK223" s="12"/>
      <c r="AL223" s="12"/>
      <c r="AM223" s="12"/>
      <c r="AN223" s="12"/>
      <c r="AO223" s="12"/>
      <c r="AQ223" s="12"/>
      <c r="AR223" s="12"/>
      <c r="AS223" s="12"/>
      <c r="AT223" s="12"/>
      <c r="AU223" s="12"/>
      <c r="AV223" s="12"/>
      <c r="AW223" s="12"/>
      <c r="AY223" s="12"/>
      <c r="AZ223" s="12"/>
      <c r="BA223" s="12"/>
      <c r="BB223" s="12"/>
      <c r="BC223" s="12"/>
      <c r="BD223" s="12"/>
      <c r="BE223" s="12"/>
      <c r="BG223" s="12"/>
      <c r="BH223" s="12"/>
      <c r="BI223" s="12"/>
      <c r="BJ223" s="12"/>
      <c r="BK223" s="12"/>
      <c r="BL223" s="12"/>
      <c r="BM223" s="12"/>
      <c r="BO223" s="12"/>
      <c r="BP223" s="12"/>
      <c r="BQ223" s="12"/>
      <c r="BR223" s="12"/>
      <c r="BS223" s="12"/>
      <c r="BT223" s="12"/>
      <c r="BU223" s="12"/>
      <c r="BW223" s="12"/>
      <c r="BX223" s="12"/>
      <c r="BY223" s="12"/>
      <c r="BZ223" s="12"/>
      <c r="CA223" s="12"/>
      <c r="CB223" s="12"/>
      <c r="CC223" s="12"/>
      <c r="CE223" s="12"/>
      <c r="CF223" s="12"/>
      <c r="CG223" s="12"/>
      <c r="CH223" s="12"/>
      <c r="CI223" s="12"/>
      <c r="CJ223" s="12"/>
      <c r="CK223" s="12"/>
      <c r="CM223" s="12"/>
      <c r="CN223" s="12"/>
      <c r="CO223" s="12"/>
      <c r="CP223" s="12"/>
      <c r="CQ223" s="12"/>
      <c r="CR223" s="12"/>
      <c r="CS223" s="12"/>
      <c r="CW223" s="12"/>
      <c r="CX223" s="12"/>
      <c r="CY223" s="12"/>
      <c r="CZ223" s="12"/>
      <c r="DA223" s="12"/>
    </row>
    <row r="224" spans="2:105" ht="15" x14ac:dyDescent="0.35">
      <c r="B224" s="33" t="s">
        <v>63</v>
      </c>
      <c r="C224" s="34"/>
      <c r="D224" s="34"/>
      <c r="E224" s="5"/>
      <c r="F224" s="5"/>
      <c r="G224" s="12"/>
      <c r="H224" s="12"/>
      <c r="I224" s="12"/>
      <c r="K224" s="12"/>
      <c r="L224" s="12"/>
      <c r="M224" s="12"/>
      <c r="N224" s="12"/>
      <c r="O224" s="12"/>
      <c r="P224" s="12"/>
      <c r="Q224" s="12"/>
      <c r="S224" s="12"/>
      <c r="T224" s="12"/>
      <c r="U224" s="12"/>
      <c r="V224" s="12"/>
      <c r="W224" s="12"/>
      <c r="X224" s="12"/>
      <c r="Y224" s="12"/>
      <c r="AA224" s="12"/>
      <c r="AB224" s="12"/>
      <c r="AC224" s="12"/>
      <c r="AD224" s="12"/>
      <c r="AE224" s="12"/>
      <c r="AF224" s="12"/>
      <c r="AG224" s="12"/>
      <c r="AI224" s="12"/>
      <c r="AJ224" s="12"/>
      <c r="AK224" s="12"/>
      <c r="AL224" s="12"/>
      <c r="AM224" s="12"/>
      <c r="AN224" s="12"/>
      <c r="AO224" s="12"/>
      <c r="AQ224" s="12"/>
      <c r="AR224" s="12"/>
      <c r="AS224" s="12"/>
      <c r="AT224" s="12"/>
      <c r="AU224" s="12"/>
      <c r="AV224" s="12"/>
      <c r="AW224" s="12"/>
      <c r="AY224" s="12"/>
      <c r="AZ224" s="12"/>
      <c r="BA224" s="12"/>
      <c r="BB224" s="12"/>
      <c r="BC224" s="12"/>
      <c r="BD224" s="12"/>
      <c r="BE224" s="12"/>
      <c r="BG224" s="12"/>
      <c r="BH224" s="12"/>
      <c r="BI224" s="12"/>
      <c r="BJ224" s="12"/>
      <c r="BK224" s="12"/>
      <c r="BL224" s="12"/>
      <c r="BM224" s="12"/>
      <c r="BO224" s="12"/>
      <c r="BP224" s="12"/>
      <c r="BQ224" s="12"/>
      <c r="BR224" s="12"/>
      <c r="BS224" s="12"/>
      <c r="BT224" s="12"/>
      <c r="BU224" s="12"/>
      <c r="BW224" s="12"/>
      <c r="BX224" s="12"/>
      <c r="BY224" s="12"/>
      <c r="BZ224" s="12"/>
      <c r="CA224" s="12"/>
      <c r="CB224" s="12"/>
      <c r="CC224" s="12"/>
      <c r="CE224" s="12"/>
      <c r="CF224" s="12"/>
      <c r="CG224" s="12"/>
      <c r="CH224" s="12"/>
      <c r="CI224" s="12"/>
      <c r="CJ224" s="12"/>
      <c r="CK224" s="12"/>
      <c r="CM224" s="12"/>
      <c r="CN224" s="12"/>
      <c r="CO224" s="12"/>
      <c r="CP224" s="12"/>
      <c r="CQ224" s="12"/>
      <c r="CR224" s="12"/>
      <c r="CS224" s="12"/>
      <c r="CW224" s="12"/>
      <c r="CX224" s="12"/>
      <c r="CY224" s="12"/>
      <c r="CZ224" s="12"/>
      <c r="DA224" s="12"/>
    </row>
    <row r="225" spans="2:105" ht="15" x14ac:dyDescent="0.35">
      <c r="B225" s="33" t="s">
        <v>64</v>
      </c>
      <c r="C225" s="34"/>
      <c r="D225" s="34"/>
      <c r="E225" s="12"/>
      <c r="F225" s="12"/>
      <c r="G225" s="12"/>
      <c r="H225" s="12"/>
      <c r="I225" s="12"/>
      <c r="K225" s="12"/>
      <c r="L225" s="12"/>
      <c r="M225" s="12"/>
      <c r="N225" s="12"/>
      <c r="O225" s="12"/>
      <c r="P225" s="12"/>
      <c r="Q225" s="12"/>
      <c r="S225" s="12"/>
      <c r="T225" s="12"/>
      <c r="U225" s="12"/>
      <c r="V225" s="12"/>
      <c r="W225" s="12"/>
      <c r="X225" s="12"/>
      <c r="Y225" s="12"/>
      <c r="AA225" s="12"/>
      <c r="AB225" s="12"/>
      <c r="AC225" s="12"/>
      <c r="AD225" s="12"/>
      <c r="AE225" s="12"/>
      <c r="AF225" s="12"/>
      <c r="AG225" s="12"/>
      <c r="AI225" s="12"/>
      <c r="AJ225" s="12"/>
      <c r="AK225" s="12"/>
      <c r="AL225" s="12"/>
      <c r="AM225" s="12"/>
      <c r="AN225" s="12"/>
      <c r="AO225" s="12"/>
      <c r="AQ225" s="12"/>
      <c r="AR225" s="12"/>
      <c r="AS225" s="12"/>
      <c r="AT225" s="12"/>
      <c r="AU225" s="12"/>
      <c r="AV225" s="12"/>
      <c r="AW225" s="12"/>
      <c r="AY225" s="12"/>
      <c r="AZ225" s="12"/>
      <c r="BA225" s="12"/>
      <c r="BB225" s="12"/>
      <c r="BC225" s="12"/>
      <c r="BD225" s="12"/>
      <c r="BE225" s="12"/>
      <c r="BG225" s="12"/>
      <c r="BH225" s="12"/>
      <c r="BI225" s="12"/>
      <c r="BJ225" s="12"/>
      <c r="BK225" s="12"/>
      <c r="BL225" s="12"/>
      <c r="BM225" s="12"/>
      <c r="BO225" s="12"/>
      <c r="BP225" s="12"/>
      <c r="BQ225" s="12"/>
      <c r="BR225" s="12"/>
      <c r="BS225" s="12"/>
      <c r="BT225" s="12"/>
      <c r="BU225" s="12"/>
      <c r="BW225" s="12"/>
      <c r="BX225" s="12"/>
      <c r="BY225" s="12"/>
      <c r="BZ225" s="12"/>
      <c r="CA225" s="12"/>
      <c r="CB225" s="12"/>
      <c r="CC225" s="12"/>
      <c r="CE225" s="12"/>
      <c r="CF225" s="12"/>
      <c r="CG225" s="12"/>
      <c r="CH225" s="12"/>
      <c r="CI225" s="12"/>
      <c r="CJ225" s="12"/>
      <c r="CK225" s="12"/>
      <c r="CM225" s="12"/>
      <c r="CN225" s="12"/>
      <c r="CO225" s="12"/>
      <c r="CP225" s="12"/>
      <c r="CQ225" s="12"/>
      <c r="CR225" s="12"/>
      <c r="CS225" s="12"/>
      <c r="CW225" s="12"/>
      <c r="CX225" s="12"/>
      <c r="CY225" s="12"/>
      <c r="CZ225" s="12"/>
      <c r="DA225" s="12"/>
    </row>
    <row r="226" spans="2:105" ht="15" x14ac:dyDescent="0.35">
      <c r="B226" s="33" t="s">
        <v>65</v>
      </c>
      <c r="C226" s="34"/>
      <c r="D226" s="34"/>
      <c r="E226" s="5"/>
      <c r="F226" s="5"/>
      <c r="G226" s="12"/>
      <c r="H226" s="12"/>
      <c r="I226" s="12"/>
      <c r="K226" s="12"/>
      <c r="L226" s="12"/>
      <c r="M226" s="12"/>
      <c r="N226" s="12"/>
      <c r="O226" s="12"/>
      <c r="P226" s="12"/>
      <c r="Q226" s="12"/>
      <c r="S226" s="12"/>
      <c r="T226" s="12"/>
      <c r="U226" s="12"/>
      <c r="V226" s="12"/>
      <c r="W226" s="12"/>
      <c r="X226" s="12"/>
      <c r="Y226" s="12"/>
      <c r="AA226" s="12"/>
      <c r="AB226" s="12"/>
      <c r="AC226" s="12"/>
      <c r="AD226" s="12"/>
      <c r="AE226" s="12"/>
      <c r="AF226" s="12"/>
      <c r="AG226" s="12"/>
      <c r="AI226" s="12"/>
      <c r="AJ226" s="12"/>
      <c r="AK226" s="12"/>
      <c r="AL226" s="12"/>
      <c r="AM226" s="12"/>
      <c r="AN226" s="12"/>
      <c r="AO226" s="12"/>
      <c r="AQ226" s="12"/>
      <c r="AR226" s="12"/>
      <c r="AS226" s="12"/>
      <c r="AT226" s="12"/>
      <c r="AU226" s="12"/>
      <c r="AV226" s="12"/>
      <c r="AW226" s="12"/>
      <c r="AY226" s="12"/>
      <c r="AZ226" s="12"/>
      <c r="BA226" s="12"/>
      <c r="BB226" s="12"/>
      <c r="BC226" s="12"/>
      <c r="BD226" s="12"/>
      <c r="BE226" s="12"/>
      <c r="BG226" s="12"/>
      <c r="BH226" s="12"/>
      <c r="BI226" s="12"/>
      <c r="BJ226" s="12"/>
      <c r="BK226" s="12"/>
      <c r="BL226" s="12"/>
      <c r="BM226" s="12"/>
      <c r="BO226" s="12"/>
      <c r="BP226" s="12"/>
      <c r="BQ226" s="12"/>
      <c r="BR226" s="12"/>
      <c r="BS226" s="12"/>
      <c r="BT226" s="12"/>
      <c r="BU226" s="12"/>
      <c r="BW226" s="12"/>
      <c r="BX226" s="12"/>
      <c r="BY226" s="12"/>
      <c r="BZ226" s="12"/>
      <c r="CA226" s="12"/>
      <c r="CB226" s="12"/>
      <c r="CC226" s="12"/>
      <c r="CE226" s="12"/>
      <c r="CF226" s="12"/>
      <c r="CG226" s="12"/>
      <c r="CH226" s="12"/>
      <c r="CI226" s="12"/>
      <c r="CJ226" s="12"/>
      <c r="CK226" s="12"/>
      <c r="CM226" s="12"/>
      <c r="CN226" s="12"/>
      <c r="CO226" s="12"/>
      <c r="CP226" s="12"/>
      <c r="CQ226" s="12"/>
      <c r="CR226" s="12"/>
      <c r="CS226" s="12"/>
      <c r="CW226" s="12"/>
      <c r="CX226" s="12"/>
      <c r="CY226" s="12"/>
      <c r="CZ226" s="12"/>
      <c r="DA226" s="12"/>
    </row>
    <row r="227" spans="2:105" x14ac:dyDescent="0.25">
      <c r="C227" s="12"/>
      <c r="D227" s="12"/>
      <c r="E227" s="12"/>
      <c r="F227" s="12"/>
      <c r="G227" s="12"/>
      <c r="H227" s="12"/>
      <c r="I227" s="12"/>
      <c r="K227" s="12"/>
      <c r="L227" s="12"/>
      <c r="M227" s="12"/>
      <c r="N227" s="12"/>
      <c r="O227" s="12"/>
      <c r="P227" s="12"/>
      <c r="Q227" s="12"/>
      <c r="S227" s="12"/>
      <c r="T227" s="12"/>
      <c r="U227" s="12"/>
      <c r="V227" s="12"/>
      <c r="W227" s="12"/>
      <c r="X227" s="12"/>
      <c r="Y227" s="12"/>
      <c r="AA227" s="12"/>
      <c r="AB227" s="12"/>
      <c r="AC227" s="12"/>
      <c r="AD227" s="12"/>
      <c r="AE227" s="12"/>
      <c r="AF227" s="12"/>
      <c r="AG227" s="12"/>
      <c r="AI227" s="12"/>
      <c r="AJ227" s="12"/>
      <c r="AK227" s="12"/>
      <c r="AL227" s="12"/>
      <c r="AM227" s="12"/>
      <c r="AN227" s="12"/>
      <c r="AO227" s="12"/>
      <c r="AQ227" s="12"/>
      <c r="AR227" s="12"/>
      <c r="AS227" s="12"/>
      <c r="AT227" s="12"/>
      <c r="AU227" s="12"/>
      <c r="AV227" s="12"/>
      <c r="AW227" s="12"/>
      <c r="AY227" s="12"/>
      <c r="AZ227" s="12"/>
      <c r="BA227" s="12"/>
      <c r="BB227" s="12"/>
      <c r="BC227" s="12"/>
      <c r="BD227" s="12"/>
      <c r="BE227" s="12"/>
      <c r="BG227" s="12"/>
      <c r="BH227" s="12"/>
      <c r="BI227" s="12"/>
      <c r="BJ227" s="12"/>
      <c r="BK227" s="12"/>
      <c r="BL227" s="12"/>
      <c r="BM227" s="12"/>
      <c r="BO227" s="12"/>
      <c r="BP227" s="12"/>
      <c r="BQ227" s="12"/>
      <c r="BR227" s="12"/>
      <c r="BS227" s="12"/>
      <c r="BT227" s="12"/>
      <c r="BU227" s="12"/>
      <c r="BW227" s="12"/>
      <c r="BX227" s="12"/>
      <c r="BY227" s="12"/>
      <c r="BZ227" s="12"/>
      <c r="CA227" s="12"/>
      <c r="CB227" s="12"/>
      <c r="CC227" s="12"/>
      <c r="CE227" s="12"/>
      <c r="CF227" s="12"/>
      <c r="CG227" s="12"/>
      <c r="CH227" s="12"/>
      <c r="CI227" s="12"/>
      <c r="CJ227" s="12"/>
      <c r="CK227" s="12"/>
      <c r="CM227" s="12"/>
      <c r="CN227" s="12"/>
      <c r="CO227" s="12"/>
      <c r="CP227" s="12"/>
      <c r="CQ227" s="12"/>
      <c r="CR227" s="12"/>
      <c r="CS227" s="12"/>
      <c r="CW227" s="12"/>
      <c r="CX227" s="12"/>
      <c r="CY227" s="12"/>
      <c r="CZ227" s="12"/>
      <c r="DA227" s="12"/>
    </row>
    <row r="228" spans="2:105" x14ac:dyDescent="0.25">
      <c r="C228" s="12"/>
      <c r="D228" s="12"/>
      <c r="E228" s="5"/>
      <c r="F228" s="5"/>
      <c r="G228" s="12"/>
      <c r="H228" s="12"/>
      <c r="I228" s="12"/>
      <c r="K228" s="12"/>
      <c r="L228" s="12"/>
      <c r="M228" s="12"/>
      <c r="N228" s="12"/>
      <c r="O228" s="12"/>
      <c r="P228" s="12"/>
      <c r="Q228" s="12"/>
      <c r="S228" s="12"/>
      <c r="T228" s="12"/>
      <c r="U228" s="12"/>
      <c r="V228" s="12"/>
      <c r="W228" s="12"/>
      <c r="X228" s="12"/>
      <c r="Y228" s="12"/>
      <c r="AA228" s="12"/>
      <c r="AB228" s="12"/>
      <c r="AC228" s="12"/>
      <c r="AD228" s="12"/>
      <c r="AE228" s="12"/>
      <c r="AF228" s="12"/>
      <c r="AG228" s="12"/>
      <c r="AI228" s="12"/>
      <c r="AJ228" s="12"/>
      <c r="AK228" s="12"/>
      <c r="AL228" s="12"/>
      <c r="AM228" s="12"/>
      <c r="AN228" s="12"/>
      <c r="AO228" s="12"/>
      <c r="AQ228" s="12"/>
      <c r="AR228" s="12"/>
      <c r="AS228" s="12"/>
      <c r="AT228" s="12"/>
      <c r="AU228" s="12"/>
      <c r="AV228" s="12"/>
      <c r="AW228" s="12"/>
      <c r="AY228" s="12"/>
      <c r="AZ228" s="12"/>
      <c r="BA228" s="12"/>
      <c r="BB228" s="12"/>
      <c r="BC228" s="12"/>
      <c r="BD228" s="12"/>
      <c r="BE228" s="12"/>
      <c r="BG228" s="12"/>
      <c r="BH228" s="12"/>
      <c r="BI228" s="12"/>
      <c r="BJ228" s="12"/>
      <c r="BK228" s="12"/>
      <c r="BL228" s="12"/>
      <c r="BM228" s="12"/>
      <c r="BO228" s="12"/>
      <c r="BP228" s="12"/>
      <c r="BQ228" s="12"/>
      <c r="BR228" s="12"/>
      <c r="BS228" s="12"/>
      <c r="BT228" s="12"/>
      <c r="BU228" s="12"/>
      <c r="BW228" s="12"/>
      <c r="BX228" s="12"/>
      <c r="BY228" s="12"/>
      <c r="BZ228" s="12"/>
      <c r="CA228" s="12"/>
      <c r="CB228" s="12"/>
      <c r="CC228" s="12"/>
      <c r="CE228" s="12"/>
      <c r="CF228" s="12"/>
      <c r="CG228" s="12"/>
      <c r="CH228" s="12"/>
      <c r="CI228" s="12"/>
      <c r="CJ228" s="12"/>
      <c r="CK228" s="12"/>
      <c r="CM228" s="12"/>
      <c r="CN228" s="12"/>
      <c r="CO228" s="12"/>
      <c r="CP228" s="12"/>
      <c r="CQ228" s="12"/>
      <c r="CR228" s="12"/>
      <c r="CS228" s="12"/>
      <c r="CW228" s="12"/>
      <c r="CX228" s="12"/>
      <c r="CY228" s="12"/>
      <c r="CZ228" s="12"/>
      <c r="DA228" s="12"/>
    </row>
    <row r="229" spans="2:105" x14ac:dyDescent="0.25">
      <c r="B229" s="8"/>
      <c r="C229" s="12"/>
      <c r="D229" s="12"/>
      <c r="E229" s="12"/>
      <c r="F229" s="12"/>
      <c r="G229" s="12"/>
      <c r="H229" s="12"/>
      <c r="I229" s="12"/>
      <c r="K229" s="12"/>
      <c r="L229" s="12"/>
      <c r="M229" s="12"/>
      <c r="N229" s="12"/>
      <c r="O229" s="12"/>
      <c r="P229" s="12"/>
      <c r="Q229" s="12"/>
      <c r="S229" s="12"/>
      <c r="T229" s="12"/>
      <c r="U229" s="12"/>
      <c r="V229" s="12"/>
      <c r="W229" s="12"/>
      <c r="X229" s="12"/>
      <c r="Y229" s="12"/>
      <c r="AA229" s="12"/>
      <c r="AB229" s="12"/>
      <c r="AC229" s="12"/>
      <c r="AD229" s="12"/>
      <c r="AE229" s="12"/>
      <c r="AF229" s="12"/>
      <c r="AG229" s="12"/>
      <c r="AI229" s="12"/>
      <c r="AJ229" s="12"/>
      <c r="AK229" s="12"/>
      <c r="AL229" s="12"/>
      <c r="AM229" s="12"/>
      <c r="AN229" s="12"/>
      <c r="AO229" s="12"/>
      <c r="AQ229" s="12"/>
      <c r="AR229" s="12"/>
      <c r="AS229" s="12"/>
      <c r="AT229" s="12"/>
      <c r="AU229" s="12"/>
      <c r="AV229" s="12"/>
      <c r="AW229" s="12"/>
      <c r="AY229" s="12"/>
      <c r="AZ229" s="12"/>
      <c r="BA229" s="12"/>
      <c r="BB229" s="12"/>
      <c r="BC229" s="12"/>
      <c r="BD229" s="12"/>
      <c r="BE229" s="12"/>
      <c r="BG229" s="12"/>
      <c r="BH229" s="12"/>
      <c r="BI229" s="12"/>
      <c r="BJ229" s="12"/>
      <c r="BK229" s="12"/>
      <c r="BL229" s="12"/>
      <c r="BM229" s="12"/>
      <c r="BO229" s="12"/>
      <c r="BP229" s="12"/>
      <c r="BQ229" s="12"/>
      <c r="BR229" s="12"/>
      <c r="BS229" s="12"/>
      <c r="BT229" s="12"/>
      <c r="BU229" s="12"/>
      <c r="BW229" s="12"/>
      <c r="BX229" s="12"/>
      <c r="BY229" s="12"/>
      <c r="BZ229" s="12"/>
      <c r="CA229" s="12"/>
      <c r="CB229" s="12"/>
      <c r="CC229" s="12"/>
      <c r="CE229" s="12"/>
      <c r="CF229" s="12"/>
      <c r="CG229" s="12"/>
      <c r="CH229" s="12"/>
      <c r="CI229" s="12"/>
      <c r="CJ229" s="12"/>
      <c r="CK229" s="12"/>
      <c r="CM229" s="12"/>
      <c r="CN229" s="12"/>
      <c r="CO229" s="12"/>
      <c r="CP229" s="12"/>
      <c r="CQ229" s="12"/>
      <c r="CR229" s="12"/>
      <c r="CS229" s="12"/>
      <c r="CW229" s="12"/>
      <c r="CX229" s="12"/>
      <c r="CY229" s="12"/>
      <c r="CZ229" s="12"/>
      <c r="DA229" s="12"/>
    </row>
    <row r="232" spans="2:105" x14ac:dyDescent="0.25">
      <c r="AK232" s="12"/>
      <c r="AL232" s="12"/>
      <c r="AM232" s="12"/>
      <c r="AN232" s="12"/>
      <c r="AO232" s="12"/>
      <c r="BA232" s="12"/>
      <c r="BB232" s="12"/>
      <c r="BC232" s="12"/>
      <c r="BD232" s="12"/>
      <c r="BE232" s="12"/>
      <c r="BZ232" s="12"/>
      <c r="CA232" s="12"/>
      <c r="CB232" s="12"/>
      <c r="CC232" s="12"/>
      <c r="CO232" s="12"/>
      <c r="CP232" s="12"/>
      <c r="CQ232" s="12"/>
      <c r="CR232" s="12"/>
      <c r="CS232" s="12"/>
    </row>
    <row r="233" spans="2:105" x14ac:dyDescent="0.25">
      <c r="AK233" s="12"/>
      <c r="AL233" s="12"/>
      <c r="AM233" s="12"/>
      <c r="AN233" s="12"/>
      <c r="AO233" s="12"/>
      <c r="BA233" s="12"/>
      <c r="BB233" s="12"/>
      <c r="BC233" s="12"/>
      <c r="BD233" s="12"/>
      <c r="BE233" s="12"/>
      <c r="BZ233" s="12"/>
      <c r="CA233" s="12"/>
      <c r="CB233" s="12"/>
      <c r="CC233" s="12"/>
      <c r="CO233" s="12"/>
      <c r="CP233" s="12"/>
      <c r="CQ233" s="12"/>
      <c r="CR233" s="12"/>
      <c r="CS233" s="12"/>
    </row>
    <row r="234" spans="2:105" x14ac:dyDescent="0.25">
      <c r="AK234" s="12"/>
      <c r="AL234" s="12"/>
      <c r="AM234" s="12"/>
      <c r="AN234" s="12"/>
      <c r="AO234" s="12"/>
      <c r="BA234" s="12"/>
      <c r="BB234" s="12"/>
      <c r="BC234" s="12"/>
      <c r="BD234" s="12"/>
      <c r="BE234" s="12"/>
      <c r="BZ234" s="12"/>
      <c r="CA234" s="12"/>
      <c r="CB234" s="12"/>
      <c r="CC234" s="12"/>
      <c r="CO234" s="12"/>
      <c r="CP234" s="12"/>
      <c r="CQ234" s="12"/>
      <c r="CR234" s="12"/>
      <c r="CS234" s="12"/>
    </row>
    <row r="235" spans="2:105" x14ac:dyDescent="0.25">
      <c r="AK235" s="12"/>
      <c r="AL235" s="12"/>
      <c r="AM235" s="12"/>
      <c r="AN235" s="12"/>
      <c r="AO235" s="12"/>
      <c r="BA235" s="12"/>
      <c r="BB235" s="12"/>
      <c r="BC235" s="12"/>
      <c r="BD235" s="12"/>
      <c r="BE235" s="12"/>
      <c r="BZ235" s="12"/>
      <c r="CA235" s="12"/>
      <c r="CB235" s="12"/>
      <c r="CC235" s="12"/>
      <c r="CO235" s="12"/>
      <c r="CP235" s="12"/>
      <c r="CQ235" s="12"/>
      <c r="CR235" s="12"/>
      <c r="CS235" s="12"/>
    </row>
    <row r="236" spans="2:105" x14ac:dyDescent="0.25">
      <c r="AK236" s="12"/>
      <c r="AL236" s="12"/>
      <c r="AM236" s="12"/>
      <c r="AN236" s="12"/>
      <c r="AO236" s="12"/>
      <c r="BA236" s="12"/>
      <c r="BB236" s="12"/>
      <c r="BC236" s="12"/>
      <c r="BD236" s="12"/>
      <c r="BE236" s="12"/>
      <c r="BZ236" s="12"/>
      <c r="CA236" s="12"/>
      <c r="CB236" s="12"/>
      <c r="CC236" s="12"/>
      <c r="CO236" s="12"/>
      <c r="CP236" s="12"/>
      <c r="CQ236" s="12"/>
      <c r="CR236" s="12"/>
      <c r="CS236" s="12"/>
    </row>
    <row r="237" spans="2:105" x14ac:dyDescent="0.25">
      <c r="AK237" s="12"/>
      <c r="AL237" s="12"/>
      <c r="AM237" s="12"/>
      <c r="AN237" s="12"/>
      <c r="AO237" s="12"/>
      <c r="BA237" s="12"/>
      <c r="BB237" s="12"/>
      <c r="BC237" s="12"/>
      <c r="BD237" s="12"/>
      <c r="BE237" s="12"/>
      <c r="BZ237" s="12"/>
      <c r="CA237" s="12"/>
      <c r="CB237" s="12"/>
      <c r="CC237" s="12"/>
      <c r="CO237" s="12"/>
      <c r="CP237" s="12"/>
      <c r="CQ237" s="12"/>
      <c r="CR237" s="12"/>
      <c r="CS237" s="12"/>
    </row>
    <row r="238" spans="2:105" x14ac:dyDescent="0.25">
      <c r="L238" s="12"/>
      <c r="M238" s="12"/>
      <c r="N238" s="12"/>
      <c r="O238" s="12"/>
      <c r="P238" s="12"/>
      <c r="Q238" s="12"/>
      <c r="AC238" s="12"/>
      <c r="AD238" s="12"/>
      <c r="AE238" s="12"/>
      <c r="AF238" s="12"/>
      <c r="AG238" s="12"/>
      <c r="AK238" s="12"/>
      <c r="AL238" s="12"/>
      <c r="AM238" s="12"/>
      <c r="AN238" s="12"/>
      <c r="AO238" s="12"/>
      <c r="BA238" s="12"/>
      <c r="BB238" s="12"/>
      <c r="BC238" s="12"/>
      <c r="BD238" s="12"/>
      <c r="BE238" s="12"/>
      <c r="BQ238" s="12"/>
      <c r="BR238" s="12"/>
      <c r="BS238" s="12"/>
      <c r="BT238" s="12"/>
      <c r="BU238" s="12"/>
      <c r="BZ238" s="12"/>
      <c r="CA238" s="12"/>
      <c r="CB238" s="12"/>
      <c r="CC238" s="12"/>
      <c r="CO238" s="12"/>
      <c r="CP238" s="12"/>
      <c r="CQ238" s="12"/>
      <c r="CR238" s="12"/>
      <c r="CS238" s="1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425787-f706-4f21-a0ab-60abc843f550" xsi:nil="true"/>
    <lcf76f155ced4ddcb4097134ff3c332f xmlns="7d430aaa-5e2f-4913-8afe-28c0ce2d14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234149C7A384E9DC446F189F7B9FD" ma:contentTypeVersion="14" ma:contentTypeDescription="Ein neues Dokument erstellen." ma:contentTypeScope="" ma:versionID="1a0e42f5eff066e36842c38dfeb55f29">
  <xsd:schema xmlns:xsd="http://www.w3.org/2001/XMLSchema" xmlns:xs="http://www.w3.org/2001/XMLSchema" xmlns:p="http://schemas.microsoft.com/office/2006/metadata/properties" xmlns:ns2="7d430aaa-5e2f-4913-8afe-28c0ce2d141d" xmlns:ns3="b9425787-f706-4f21-a0ab-60abc843f550" targetNamespace="http://schemas.microsoft.com/office/2006/metadata/properties" ma:root="true" ma:fieldsID="8c29ce1e21cebbbaef3ae14be9971af9" ns2:_="" ns3:_="">
    <xsd:import namespace="7d430aaa-5e2f-4913-8afe-28c0ce2d141d"/>
    <xsd:import namespace="b9425787-f706-4f21-a0ab-60abc843f5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30aaa-5e2f-4913-8afe-28c0ce2d1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25787-f706-4f21-a0ab-60abc843f5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4e8109-b5fc-4267-9381-b554f347c632}" ma:internalName="TaxCatchAll" ma:showField="CatchAllData" ma:web="b9425787-f706-4f21-a0ab-60abc843f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D Q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p H V 5 B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V L S d V 1 9 r D R h 3 F t 9 K F + s A M A A A D / / w M A U E s D B B Q A A g A I A A A A I Q B j 2 k / k Q w c A A A n E A A A T A A A A R m 9 y b X V s Y X M v U 2 V j d G l v b j E u b e y c 3 2 / b N h D H 3 w P 0 f x A 0 Y J A B 1 b A t u x h W 9 M H 1 n H T 9 k W R R 1 h Z N A k O x a U e o T B k U v T g 1 8 t / 0 z 9 h b / 7 G R k i x R C i U X 2 9 A H 5 d s X J 7 w j 7 3 i 8 O + k j O Y 3 I l P s h N d z k s / v 8 4 C C 6 8 R i Z G T + Z Y 7 Y g 1 9 S P I j J x 3 d P O U / d 0 2 D G N F 0 Z A + J M D Q / z 7 Y 0 2 C g I i R w z C Y E d Y + 9 A M S W W b w 6 + X 4 N A y e v g t n U n 4 5 p o Q t f B L d R Z w s o z v K b 0 h E L l 9 2 O 1 1 n 0 J 8 c j 0 b u 0 2 h K q M f 8 M J o M 3 4 w v z Z a d G J j 7 A S f s 4 1 v 3 o z B y 7 l 0 H p O 2 S Q L h 6 F t 5 G V m L e N o g 3 v T H O y Y a 3 X e 4 x H n 3 w + Y 1 1 c e w t y Z V t m G 5 q c G K 2 D I / O E s V R S L n n 0 0 h R y 3 a o q I 3 p r L R a e x N E G 7 O 1 c 5 C S W x L x K g d z 9 2 0 Z N C P w u N A W m m / 9 i L f f e R t F 4 + I 3 I T S m j I i P 2 V X L 8 G m y r + K 4 j H 6 8 y M 6 B 6 E s S O O m f d E F 6 f U Z W g T c l V h K S V e B z K / c z 2 c m 2 c 2 + b I i L b r v i M T 8 C 0 z S z s C 8 L l U c o g E c q z n Q 1 n s 1 E Y r J d U W U 6 E h G y m J E h 1 z f Q 0 x n K s / S F k n 6 / D 8 L N 1 k Y q v W o q J d E z s z 8 t M j D c r E f z 4 5 9 R U 0 Z e H 5 r a m X M C 8 z 3 / a m f C X q 5 D x Z B k Z 8 F 3 c z 5 l H o 3 n I l l b 8 6 / F 6 e U 1 Y Z H V t 5 1 k r d d 9 M Z p n G z 0 l E D 1 m 4 t C a Z 8 y T 2 c r / j y g 6 F 4 7 F 3 9 g O 3 d o s y s g z / I q 9 I s C I s k U b Z 6 m e x L B 2 1 c v P 2 1 s w j Y c q T l Z / j j R i J R D W b i V V i e N M p E W U 8 y w a W 4 c y f + 8 p A m m D y 9 y H n z L 9 e i y y T v y W l b Z x 6 / C Y P 7 T T 2 R N q T P p 6 R a c h m 7 f N Q b s f S 7 E N k W 5 a v Y u 8 k T a P d / P g Y R u H y 2 q f E 2 m 5 N N 8 1 p e a i x z B W T k s M 6 9 E W Q x Y l Y i g e 2 e U R C W Z I 1 G q + 9 G 2 a m G v t W c 8 l n H r J s w X 3 q Q 3 p L 6 G x N F 9 8 9 I + 2 H n H 3 7 u i B s j + f j 9 2 a t / P z V U b 3 C 6 K S 3 R + F V v 1 7 h u H d S r 3 B 4 5 E V m K z v j l a i W k I s U 8 E T m 5 E l 8 W h j W 5 Y l t X K R K w y B w p 1 7 g s e g F Z 2 t y V U y 8 X Y J o O l P R t u z r u 2 R K S 1 t t m F l S r s j U n 9 + d 3 6 1 I 7 m 7 W J p K V Y 6 F V t G + L Z B W 5 N + m K x b m Q G 1 y E J u 5 E c r S n H X W 0 o / 0 H o 0 k W a p Z O B b 0 q g V M l q L Q x q B L 8 P h 5 W i d 6 4 R 1 W i 0 d l h t d t S + N D 1 r I Y 0 E 3 N Z 3 T y n R v Z w 4 8 U K 1 B g t K f T 2 K T j 7 F P b 6 M N i n o D 2 M P L m L g r j f 2 c b v l D / r t 2 X q x q M v / c C j X y a y X C f v u G g M Z D e R x h d B V U k U / V 4 d 0 T n 2 6 5 z 0 9 u q I H r Z X Z / x + c v p a I 6 7 f T O 0 u a t 2 v 9 b v W Y Z 2 n 9 / l V X l w q d R d 4 d d h S G 5 J d O O a s 3 2 Q t J u s q W S P Z n b 7 a Q 9 S 2 o X Y K t T m o / a D Y A o p V X y 7 0 c m 2 X y r l U w a W i L d W p r j R 1 1 a g r Q F 3 N 6 c p M X 1 n Z u R V P t 5 g I x Z w p p l c p F c u J q 0 1 2 b Z V o y 0 t b l 7 q K z l J N A B z l c 8 L E / a H h r j w B G t S s u K M s Z q W 9 / a 4 s q 8 s Q f Y T / a y h / Y O i O S I J m I n a f i O A P J X Q K 4 O l C n N 5 n W B e y C i W w 9 T r d j h E y Q x n o O a U B Z 1 A a G J S n P C s P / F K a 0 u 1 0 W q 0 n B z 6 t 3 s I e u O 8 1 H u 5 7 g H v A P e A e c A + 4 B 9 w D 7 g H 3 g H v A P e A e c A + 4 B 9 w 3 F u 6 7 j X 9 z 3 8 W b e 8 A 9 4 B 5 w D 7 g H 3 A P u A f e A e 8 A 9 4 B 5 w D 7 g H 3 D 8 C u O 8 2 H u 6 7 g H v A P e A e c A + 4 B 9 w D 7 g H 3 g H v A P e A e c A + 4 B 9 w 3 G + 6 d x s O 9 A 7 g H 3 A P u A f e A e 8 A 9 4 B 5 w D 7 g H 3 A P u A f e A e 8 B 9 Y + H e a f z X 8 h 1 8 L R 9 w D 7 g H 3 A P u A f e A e 8 A 9 4 B 5 w D 7 g H 3 A P u A f e P A O 6 d x s M 9 3 t w D 7 g H 3 g H v A P e A e c A + 4 B 9 w D 7 g H 3 g H v A P e C + u X D f b / y b + z 7 e 3 A P u A f e A e 8 A 9 4 B 5 w D 7 g H 3 A P u A f e A e 8 A 9 4 P 4 R w H 2 3 8 X C P / 1 A P c A + 4 B 9 w D 7 g H 3 g H v A P e A e c A + 4 B 9 w D 7 g H 3 D Y d 7 p / F w j 6 / l A + 4 B 9 4 B 7 w D 3 g H n A P u A f c A + 4 B 9 4 B 7 w D 3 g v r l w P 2 j 8 1 / I H + F o + 4 B 5 w D 7 g H 3 A P u A f e A e 8 A 9 4 B 5 w D 7 g H 3 A P u H w H c 9 x s P 9 3 3 A P e A e c A + 4 B 9 w D 7 g H 3 g H v A P e A e c A + 4 B 9 w D 7 h s D 9 w r a L 0 j k L b k W 6 5 P 9 Z n f m 5 S c C n e R l u G 1 o B T 2 N o F s 1 o 5 v 8 R X y F w N E I n K q l n K o Z / a o Z / S r j / a q l B l V L p Y 8 Q l E T 6 t B b h X R K 6 I P N v f 9 / I w x h e z 5 m 3 U D P q W M A 0 m b 0 O f Z o 9 0 1 B u z s R F Z e m t V r 7 o k L d f p O T D p 0 n y a E W K z F w m / J F r v B H 3 6 O 2 3 Z M 5 P B M M x p R u w W + I n + a D M q S H Y W u f L l m O 3 5 J O E B M V z W T s b z 1 3 5 U 1 w U q U c r O h M V t + a 7 z l T l t r z 1 1 t j I G 1 F i U r F 5 T N a G J 3 Y i O h 0 l e s O F a 7 D W y 9 L F + H + 8 0 F Z e T N X 9 / K j r o + Z K + C 9 6 Y 1 X E 0 w 4 p w e 6 7 G 1 Z + 1 t p O l T x v G q 0 Z I 5 R n j 5 1 a 2 / h p 1 w s 1 U 6 / u s 4 d R y o a + f a U z a Z g Z 4 p 7 L r G f A t E S 3 a i G W 7 7 / z f M z H 7 0 u b L d p 8 / g 8 A A A D / / w M A U E s B A i 0 A F A A G A A g A A A A h A C r d q k D S A A A A N w E A A B M A A A A A A A A A A A A A A A A A A A A A A F t D b 2 5 0 Z W 5 0 X 1 R 5 c G V z X S 5 4 b W x Q S w E C L Q A U A A I A C A A A A C E A p H V 5 B K 0 A A A D 3 A A A A E g A A A A A A A A A A A A A A A A A L A w A A Q 2 9 u Z m l n L 1 B h Y 2 t h Z 2 U u e G 1 s U E s B A i 0 A F A A C A A g A A A A h A G P a T + R D B w A A C c Q A A B M A A A A A A A A A A A A A A A A A 6 A M A A E Z v c m 1 1 b G F z L 1 N l Y 3 R p b 2 4 x L m 1 Q S w U G A A A A A A M A A w D C A A A A X A s A A A A A R g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+ T 3 J n Y W 5 p e m F 0 a W 9 u Y W w 8 L 1 d v c m t i b 2 9 r R 3 J v d X B U e X B l P j w v U G V y b W l z c 2 l v b k x p c 3 Q + V D Y B A A A A A A A y N g E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V y Z 2 V i b m l z c 2 V f Z 2 V z Y W 1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y O V Q w N z o 1 M z o z N C 4 0 M j U 0 M T E 5 W i I v P j x F b n R y e S B U e X B l P S J G a W x s Q 2 9 s d W 1 u V H l w Z X M i I F Z h b H V l P S J z Q m d N R 0 J n W U d C Z 1 l H Q m d Z R 0 J n W U d C Z 1 l H Q m d V R k J R P T 0 i L z 4 8 R W 5 0 c n k g V H l w Z T 0 i R m l s b E N v b H V t b k 5 h b W V z I i B W Y W x 1 Z T 0 i c 1 s m c X V v d D t T e m V u Y X J p b y Z x d W 9 0 O y w m c X V v d D t K Y W h y J n F 1 b 3 Q 7 L C Z x d W 9 0 O 1 N l a 3 R v c l 8 x J n F 1 b 3 Q 7 L C Z x d W 9 0 O 1 N l a 3 R v c l 8 y J n F 1 b 3 Q 7 L C Z x d W 9 0 O 1 N l a 3 R v c l 8 z J n F 1 b 3 Q 7 L C Z x d W 9 0 O 1 N l a 3 R v c l 8 0 J n F 1 b 3 Q 7 L C Z x d W 9 0 O 1 N l a 3 R v c l 8 1 J n F 1 b 3 Q 7 L C Z x d W 9 0 O 1 N l a 3 R v c l 9 D U k Z f M S Z x d W 9 0 O y w m c X V v d D t T Z W t 0 b 3 J f Q 1 J G X z I m c X V v d D s s J n F 1 b 3 Q 7 Q W 5 3 Z W 5 k d W 5 n X z E m c X V v d D s s J n F 1 b 3 Q 7 Q W 5 3 Z W 5 k d W 5 n X z I m c X V v d D s s J n F 1 b 3 Q 7 Q W 5 3 Z W 5 k d W 5 n X z M m c X V v d D s s J n F 1 b 3 Q 7 Q W 5 3 Z W 5 k d W 5 n X z Q m c X V v d D s s J n F 1 b 3 Q 7 U 2 V r d G 9 y X 0 5 D Q 1 M m c X V v d D s s J n F 1 b 3 Q 7 R W 5 l c m d p Z X R y w 6 R n Z X J f M S Z x d W 9 0 O y w m c X V v d D t F b m V y Z 2 l l d H L D p G d l c l 8 y J n F 1 b 3 Q 7 L C Z x d W 9 0 O 0 V u Z X J n a W V 0 c s O k Z 2 V y X z M m c X V v d D s s J n F 1 b 3 Q 7 R W 5 l c m d p Z X R y w 6 R n Z X J f N C Z x d W 9 0 O y w m c X V v d D t F b m V y Z 2 l l d H L D p G d l c l 8 1 J n F 1 b 3 Q 7 L C Z x d W 9 0 O 0 V W X 1 B K J n F 1 b 3 Q 7 L C Z x d W 9 0 O 0 J p b G F u e l 9 F V l 9 Q S i Z x d W 9 0 O y w m c X V v d D t U S E d f T X R D T z J l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N T k 2 N z A w Y S 0 x Z D Y 3 L T Q 2 Z j g t O T U y M C 0 z M j Q z N j B k M D Y w M D E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y Z 2 V i b m l z c 2 V f Z 2 V z Y W 1 0 L 0 F 1 d G 9 S Z W 1 v d m V k Q 2 9 s d W 1 u c z E u e 1 N 6 Z W 5 h c m l v L D B 9 J n F 1 b 3 Q 7 L C Z x d W 9 0 O 1 N l Y 3 R p b 2 4 x L 0 V y Z 2 V i b m l z c 2 V f Z 2 V z Y W 1 0 L 0 F 1 d G 9 S Z W 1 v d m V k Q 2 9 s d W 1 u c z E u e 0 p h a H I s M X 0 m c X V v d D s s J n F 1 b 3 Q 7 U 2 V j d G l v b j E v R X J n Z W J u a X N z Z V 9 n Z X N h b X Q v Q X V 0 b 1 J l b W 9 2 Z W R D b 2 x 1 b W 5 z M S 5 7 U 2 V r d G 9 y X z E s M n 0 m c X V v d D s s J n F 1 b 3 Q 7 U 2 V j d G l v b j E v R X J n Z W J u a X N z Z V 9 n Z X N h b X Q v Q X V 0 b 1 J l b W 9 2 Z W R D b 2 x 1 b W 5 z M S 5 7 U 2 V r d G 9 y X z I s M 3 0 m c X V v d D s s J n F 1 b 3 Q 7 U 2 V j d G l v b j E v R X J n Z W J u a X N z Z V 9 n Z X N h b X Q v Q X V 0 b 1 J l b W 9 2 Z W R D b 2 x 1 b W 5 z M S 5 7 U 2 V r d G 9 y X z M s N H 0 m c X V v d D s s J n F 1 b 3 Q 7 U 2 V j d G l v b j E v R X J n Z W J u a X N z Z V 9 n Z X N h b X Q v Q X V 0 b 1 J l b W 9 2 Z W R D b 2 x 1 b W 5 z M S 5 7 U 2 V r d G 9 y X z Q s N X 0 m c X V v d D s s J n F 1 b 3 Q 7 U 2 V j d G l v b j E v R X J n Z W J u a X N z Z V 9 n Z X N h b X Q v Q X V 0 b 1 J l b W 9 2 Z W R D b 2 x 1 b W 5 z M S 5 7 U 2 V r d G 9 y X z U s N n 0 m c X V v d D s s J n F 1 b 3 Q 7 U 2 V j d G l v b j E v R X J n Z W J u a X N z Z V 9 n Z X N h b X Q v Q X V 0 b 1 J l b W 9 2 Z W R D b 2 x 1 b W 5 z M S 5 7 U 2 V r d G 9 y X 0 N S R l 8 x L D d 9 J n F 1 b 3 Q 7 L C Z x d W 9 0 O 1 N l Y 3 R p b 2 4 x L 0 V y Z 2 V i b m l z c 2 V f Z 2 V z Y W 1 0 L 0 F 1 d G 9 S Z W 1 v d m V k Q 2 9 s d W 1 u c z E u e 1 N l a 3 R v c l 9 D U k Z f M i w 4 f S Z x d W 9 0 O y w m c X V v d D t T Z W N 0 a W 9 u M S 9 F c m d l Y m 5 p c 3 N l X 2 d l c 2 F t d C 9 B d X R v U m V t b 3 Z l Z E N v b H V t b n M x L n t B b n d l b m R 1 b m d f M S w 5 f S Z x d W 9 0 O y w m c X V v d D t T Z W N 0 a W 9 u M S 9 F c m d l Y m 5 p c 3 N l X 2 d l c 2 F t d C 9 B d X R v U m V t b 3 Z l Z E N v b H V t b n M x L n t B b n d l b m R 1 b m d f M i w x M H 0 m c X V v d D s s J n F 1 b 3 Q 7 U 2 V j d G l v b j E v R X J n Z W J u a X N z Z V 9 n Z X N h b X Q v Q X V 0 b 1 J l b W 9 2 Z W R D b 2 x 1 b W 5 z M S 5 7 Q W 5 3 Z W 5 k d W 5 n X z M s M T F 9 J n F 1 b 3 Q 7 L C Z x d W 9 0 O 1 N l Y 3 R p b 2 4 x L 0 V y Z 2 V i b m l z c 2 V f Z 2 V z Y W 1 0 L 0 F 1 d G 9 S Z W 1 v d m V k Q 2 9 s d W 1 u c z E u e 0 F u d 2 V u Z H V u Z 1 8 0 L D E y f S Z x d W 9 0 O y w m c X V v d D t T Z W N 0 a W 9 u M S 9 F c m d l Y m 5 p c 3 N l X 2 d l c 2 F t d C 9 B d X R v U m V t b 3 Z l Z E N v b H V t b n M x L n t T Z W t 0 b 3 J f T k N D U y w x M 3 0 m c X V v d D s s J n F 1 b 3 Q 7 U 2 V j d G l v b j E v R X J n Z W J u a X N z Z V 9 n Z X N h b X Q v Q X V 0 b 1 J l b W 9 2 Z W R D b 2 x 1 b W 5 z M S 5 7 R W 5 l c m d p Z X R y w 6 R n Z X J f M S w x N H 0 m c X V v d D s s J n F 1 b 3 Q 7 U 2 V j d G l v b j E v R X J n Z W J u a X N z Z V 9 n Z X N h b X Q v Q X V 0 b 1 J l b W 9 2 Z W R D b 2 x 1 b W 5 z M S 5 7 R W 5 l c m d p Z X R y w 6 R n Z X J f M i w x N X 0 m c X V v d D s s J n F 1 b 3 Q 7 U 2 V j d G l v b j E v R X J n Z W J u a X N z Z V 9 n Z X N h b X Q v Q X V 0 b 1 J l b W 9 2 Z W R D b 2 x 1 b W 5 z M S 5 7 R W 5 l c m d p Z X R y w 6 R n Z X J f M y w x N n 0 m c X V v d D s s J n F 1 b 3 Q 7 U 2 V j d G l v b j E v R X J n Z W J u a X N z Z V 9 n Z X N h b X Q v Q X V 0 b 1 J l b W 9 2 Z W R D b 2 x 1 b W 5 z M S 5 7 R W 5 l c m d p Z X R y w 6 R n Z X J f N C w x N 3 0 m c X V v d D s s J n F 1 b 3 Q 7 U 2 V j d G l v b j E v R X J n Z W J u a X N z Z V 9 n Z X N h b X Q v Q X V 0 b 1 J l b W 9 2 Z W R D b 2 x 1 b W 5 z M S 5 7 R W 5 l c m d p Z X R y w 6 R n Z X J f N S w x O H 0 m c X V v d D s s J n F 1 b 3 Q 7 U 2 V j d G l v b j E v R X J n Z W J u a X N z Z V 9 n Z X N h b X Q v Q X V 0 b 1 J l b W 9 2 Z W R D b 2 x 1 b W 5 z M S 5 7 R V Z f U E o s M T l 9 J n F 1 b 3 Q 7 L C Z x d W 9 0 O 1 N l Y 3 R p b 2 4 x L 0 V y Z 2 V i b m l z c 2 V f Z 2 V z Y W 1 0 L 0 F 1 d G 9 S Z W 1 v d m V k Q 2 9 s d W 1 u c z E u e 0 J p b G F u e l 9 F V l 9 Q S i w y M H 0 m c X V v d D s s J n F 1 b 3 Q 7 U 2 V j d G l v b j E v R X J n Z W J u a X N z Z V 9 n Z X N h b X Q v Q X V 0 b 1 J l b W 9 2 Z W R D b 2 x 1 b W 5 z M S 5 7 V E h H X 0 1 0 Q 0 8 y Z S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V y Z 2 V i b m l z c 2 V f Z 2 V z Y W 1 0 L 0 F 1 d G 9 S Z W 1 v d m V k Q 2 9 s d W 1 u c z E u e 1 N 6 Z W 5 h c m l v L D B 9 J n F 1 b 3 Q 7 L C Z x d W 9 0 O 1 N l Y 3 R p b 2 4 x L 0 V y Z 2 V i b m l z c 2 V f Z 2 V z Y W 1 0 L 0 F 1 d G 9 S Z W 1 v d m V k Q 2 9 s d W 1 u c z E u e 0 p h a H I s M X 0 m c X V v d D s s J n F 1 b 3 Q 7 U 2 V j d G l v b j E v R X J n Z W J u a X N z Z V 9 n Z X N h b X Q v Q X V 0 b 1 J l b W 9 2 Z W R D b 2 x 1 b W 5 z M S 5 7 U 2 V r d G 9 y X z E s M n 0 m c X V v d D s s J n F 1 b 3 Q 7 U 2 V j d G l v b j E v R X J n Z W J u a X N z Z V 9 n Z X N h b X Q v Q X V 0 b 1 J l b W 9 2 Z W R D b 2 x 1 b W 5 z M S 5 7 U 2 V r d G 9 y X z I s M 3 0 m c X V v d D s s J n F 1 b 3 Q 7 U 2 V j d G l v b j E v R X J n Z W J u a X N z Z V 9 n Z X N h b X Q v Q X V 0 b 1 J l b W 9 2 Z W R D b 2 x 1 b W 5 z M S 5 7 U 2 V r d G 9 y X z M s N H 0 m c X V v d D s s J n F 1 b 3 Q 7 U 2 V j d G l v b j E v R X J n Z W J u a X N z Z V 9 n Z X N h b X Q v Q X V 0 b 1 J l b W 9 2 Z W R D b 2 x 1 b W 5 z M S 5 7 U 2 V r d G 9 y X z Q s N X 0 m c X V v d D s s J n F 1 b 3 Q 7 U 2 V j d G l v b j E v R X J n Z W J u a X N z Z V 9 n Z X N h b X Q v Q X V 0 b 1 J l b W 9 2 Z W R D b 2 x 1 b W 5 z M S 5 7 U 2 V r d G 9 y X z U s N n 0 m c X V v d D s s J n F 1 b 3 Q 7 U 2 V j d G l v b j E v R X J n Z W J u a X N z Z V 9 n Z X N h b X Q v Q X V 0 b 1 J l b W 9 2 Z W R D b 2 x 1 b W 5 z M S 5 7 U 2 V r d G 9 y X 0 N S R l 8 x L D d 9 J n F 1 b 3 Q 7 L C Z x d W 9 0 O 1 N l Y 3 R p b 2 4 x L 0 V y Z 2 V i b m l z c 2 V f Z 2 V z Y W 1 0 L 0 F 1 d G 9 S Z W 1 v d m V k Q 2 9 s d W 1 u c z E u e 1 N l a 3 R v c l 9 D U k Z f M i w 4 f S Z x d W 9 0 O y w m c X V v d D t T Z W N 0 a W 9 u M S 9 F c m d l Y m 5 p c 3 N l X 2 d l c 2 F t d C 9 B d X R v U m V t b 3 Z l Z E N v b H V t b n M x L n t B b n d l b m R 1 b m d f M S w 5 f S Z x d W 9 0 O y w m c X V v d D t T Z W N 0 a W 9 u M S 9 F c m d l Y m 5 p c 3 N l X 2 d l c 2 F t d C 9 B d X R v U m V t b 3 Z l Z E N v b H V t b n M x L n t B b n d l b m R 1 b m d f M i w x M H 0 m c X V v d D s s J n F 1 b 3 Q 7 U 2 V j d G l v b j E v R X J n Z W J u a X N z Z V 9 n Z X N h b X Q v Q X V 0 b 1 J l b W 9 2 Z W R D b 2 x 1 b W 5 z M S 5 7 Q W 5 3 Z W 5 k d W 5 n X z M s M T F 9 J n F 1 b 3 Q 7 L C Z x d W 9 0 O 1 N l Y 3 R p b 2 4 x L 0 V y Z 2 V i b m l z c 2 V f Z 2 V z Y W 1 0 L 0 F 1 d G 9 S Z W 1 v d m V k Q 2 9 s d W 1 u c z E u e 0 F u d 2 V u Z H V u Z 1 8 0 L D E y f S Z x d W 9 0 O y w m c X V v d D t T Z W N 0 a W 9 u M S 9 F c m d l Y m 5 p c 3 N l X 2 d l c 2 F t d C 9 B d X R v U m V t b 3 Z l Z E N v b H V t b n M x L n t T Z W t 0 b 3 J f T k N D U y w x M 3 0 m c X V v d D s s J n F 1 b 3 Q 7 U 2 V j d G l v b j E v R X J n Z W J u a X N z Z V 9 n Z X N h b X Q v Q X V 0 b 1 J l b W 9 2 Z W R D b 2 x 1 b W 5 z M S 5 7 R W 5 l c m d p Z X R y w 6 R n Z X J f M S w x N H 0 m c X V v d D s s J n F 1 b 3 Q 7 U 2 V j d G l v b j E v R X J n Z W J u a X N z Z V 9 n Z X N h b X Q v Q X V 0 b 1 J l b W 9 2 Z W R D b 2 x 1 b W 5 z M S 5 7 R W 5 l c m d p Z X R y w 6 R n Z X J f M i w x N X 0 m c X V v d D s s J n F 1 b 3 Q 7 U 2 V j d G l v b j E v R X J n Z W J u a X N z Z V 9 n Z X N h b X Q v Q X V 0 b 1 J l b W 9 2 Z W R D b 2 x 1 b W 5 z M S 5 7 R W 5 l c m d p Z X R y w 6 R n Z X J f M y w x N n 0 m c X V v d D s s J n F 1 b 3 Q 7 U 2 V j d G l v b j E v R X J n Z W J u a X N z Z V 9 n Z X N h b X Q v Q X V 0 b 1 J l b W 9 2 Z W R D b 2 x 1 b W 5 z M S 5 7 R W 5 l c m d p Z X R y w 6 R n Z X J f N C w x N 3 0 m c X V v d D s s J n F 1 b 3 Q 7 U 2 V j d G l v b j E v R X J n Z W J u a X N z Z V 9 n Z X N h b X Q v Q X V 0 b 1 J l b W 9 2 Z W R D b 2 x 1 b W 5 z M S 5 7 R W 5 l c m d p Z X R y w 6 R n Z X J f N S w x O H 0 m c X V v d D s s J n F 1 b 3 Q 7 U 2 V j d G l v b j E v R X J n Z W J u a X N z Z V 9 n Z X N h b X Q v Q X V 0 b 1 J l b W 9 2 Z W R D b 2 x 1 b W 5 z M S 5 7 R V Z f U E o s M T l 9 J n F 1 b 3 Q 7 L C Z x d W 9 0 O 1 N l Y 3 R p b 2 4 x L 0 V y Z 2 V i b m l z c 2 V f Z 2 V z Y W 1 0 L 0 F 1 d G 9 S Z W 1 v d m V k Q 2 9 s d W 1 u c z E u e 0 J p b G F u e l 9 F V l 9 Q S i w y M H 0 m c X V v d D s s J n F 1 b 3 Q 7 U 2 V j d G l v b j E v R X J n Z W J u a X N z Z V 9 n Z X N h b X Q v Q X V 0 b 1 J l b W 9 2 Z W R D b 2 x 1 b W 5 z M S 5 7 V E h H X 0 1 0 Q 0 8 y Z S w y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1 h c H B p b m d f d 3 o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y O V Q w N z o 1 M z o z M S 4 2 O T A 2 O T Q 2 W i I v P j x F b n R y e S B U e X B l P S J G a W x s Q 2 9 s d W 1 u V H l w Z X M i I F Z h b H V l P S J z Q m d Z P S I v P j x F b n R y e S B U e X B l P S J G a W x s Q 2 9 s d W 1 u T m F t Z X M i I F Z h b H V l P S J z W y Z x d W 9 0 O 1 d a X 0 1 v Z G V s b C Z x d W 9 0 O y w m c X V v d D t X W l 9 O Q 0 N T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Z D Q 2 N G E 4 Y y 1 h Z W J h L T Q 1 N z U t O T A z M i 0 5 Y m J j Y 2 U 5 M D U z N z g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F w c G l u Z 1 9 3 e i 9 B d X R v U m V t b 3 Z l Z E N v b H V t b n M x L n t X W l 9 N b 2 R l b G w s M H 0 m c X V v d D s s J n F 1 b 3 Q 7 U 2 V j d G l v b j E v b W F w c G l u Z 1 9 3 e i 9 B d X R v U m V t b 3 Z l Z E N v b H V t b n M x L n t X W l 9 O Q 0 N T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2 1 h c H B p b m d f d 3 o v Q X V 0 b 1 J l b W 9 2 Z W R D b 2 x 1 b W 5 z M S 5 7 V 1 p f T W 9 k Z W x s L D B 9 J n F 1 b 3 Q 7 L C Z x d W 9 0 O 1 N l Y 3 R p b 2 4 x L 2 1 h c H B p b m d f d 3 o v Q X V 0 b 1 J l b W 9 2 Z W R D b 2 x 1 b W 5 z M S 5 7 V 1 p f T k N D U y w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J n Z W J u a X N z Z V 9 T U 1 A w L V N Q Q T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x M C 0 y O V Q w N z o 1 M z o z M S 4 2 N T I 5 M T M 0 W i I v P j x F b n R y e S B U e X B l P S J G a W x s Q 2 9 s d W 1 u V H l w Z X M i I F Z h b H V l P S J z Q m d N R 0 J n W U d C Z 1 l H Q m d Z R 0 J n W U Z C U T 0 9 I i 8 + P E V u d H J 5 I F R 5 c G U 9 I k Z p b G x D b 2 x 1 b W 5 O Y W 1 l c y I g V m F s d W U 9 I n N b J n F 1 b 3 Q 7 U 3 p l b m F y a W 8 m c X V v d D s s J n F 1 b 3 Q 7 S m F o c i Z x d W 9 0 O y w m c X V v d D t T Z W t 0 b 3 J f M S Z x d W 9 0 O y w m c X V v d D t T Z W t 0 b 3 J f M i Z x d W 9 0 O y w m c X V v d D t T Z W t 0 b 3 J f M y Z x d W 9 0 O y w m c X V v d D t T Z W t 0 b 3 J f N C Z x d W 9 0 O y w m c X V v d D t T Z W t 0 b 3 J f N S Z x d W 9 0 O y w m c X V v d D t T Z W t 0 b 3 J f Q 1 J G X z E m c X V v d D s s J n F 1 b 3 Q 7 U 2 V r d G 9 y X 0 N S R l 8 y J n F 1 b 3 Q 7 L C Z x d W 9 0 O 0 V u Z X J n a W V 0 c s O k Z 2 V y X z E m c X V v d D s s J n F 1 b 3 Q 7 R W 5 l c m d p Z X R y w 6 R n Z X J f M i Z x d W 9 0 O y w m c X V v d D t F b m V y Z 2 l l d H L D p G d l c l 8 z J n F 1 b 3 Q 7 L C Z x d W 9 0 O 0 V u Z X J n a W V 0 c s O k Z 2 V y X z Q m c X V v d D s s J n F 1 b 3 Q 7 R W 5 l c m d p Z X R y w 6 R n Z X J f N S Z x d W 9 0 O y w m c X V v d D t F V l 9 Q S i Z x d W 9 0 O y w m c X V v d D t U S E d f T X R D T z J l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2 J i N D g 3 M i 0 3 M G Y 2 L T Q 5 M D Y t Y m U 4 Z C 0 z M j E z Z j Y 1 N z c 5 Y W Y i L z 4 8 R W 5 0 c n k g V H l w Z T 0 i U m V j b 3 Z l c n l U Y X J n Z X R D b 2 x 1 b W 4 i I F Z h b H V l P S J s M i I v P j x F b n R y e S B U e X B l P S J S Z W N v d m V y e V R h c m d l d F J v d y I g V m F s d W U 9 I m w x M C I v P j x F b n R y e S B U e X B l P S J S Z W N v d m V y e V R h c m d l d F N o Z W V 0 I i B W Y W x 1 Z T 0 i c 1 B p d m 9 0 L V R I R y 1 D U k Y i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y Z 2 V i b m l z c 2 V f U 1 N Q M C 9 B d X R v U m V t b 3 Z l Z E N v b H V t b n M x L n t T e m V u Y X J p b y w w f S Z x d W 9 0 O y w m c X V v d D t T Z W N 0 a W 9 u M S 9 F c m d l Y m 5 p c 3 N l X 1 N T U D A v Q X V 0 b 1 J l b W 9 2 Z W R D b 2 x 1 b W 5 z M S 5 7 S m F o c i w x f S Z x d W 9 0 O y w m c X V v d D t T Z W N 0 a W 9 u M S 9 F c m d l Y m 5 p c 3 N l X 1 N T U D A v Q X V 0 b 1 J l b W 9 2 Z W R D b 2 x 1 b W 5 z M S 5 7 U 2 V r d G 9 y X z E s M n 0 m c X V v d D s s J n F 1 b 3 Q 7 U 2 V j d G l v b j E v R X J n Z W J u a X N z Z V 9 T U 1 A w L 0 F 1 d G 9 S Z W 1 v d m V k Q 2 9 s d W 1 u c z E u e 1 N l a 3 R v c l 8 y L D N 9 J n F 1 b 3 Q 7 L C Z x d W 9 0 O 1 N l Y 3 R p b 2 4 x L 0 V y Z 2 V i b m l z c 2 V f U 1 N Q M C 9 B d X R v U m V t b 3 Z l Z E N v b H V t b n M x L n t T Z W t 0 b 3 J f M y w 0 f S Z x d W 9 0 O y w m c X V v d D t T Z W N 0 a W 9 u M S 9 F c m d l Y m 5 p c 3 N l X 1 N T U D A v Q X V 0 b 1 J l b W 9 2 Z W R D b 2 x 1 b W 5 z M S 5 7 U 2 V r d G 9 y X z Q s N X 0 m c X V v d D s s J n F 1 b 3 Q 7 U 2 V j d G l v b j E v R X J n Z W J u a X N z Z V 9 T U 1 A w L 0 F 1 d G 9 S Z W 1 v d m V k Q 2 9 s d W 1 u c z E u e 1 N l a 3 R v c l 8 1 L D Z 9 J n F 1 b 3 Q 7 L C Z x d W 9 0 O 1 N l Y 3 R p b 2 4 x L 0 V y Z 2 V i b m l z c 2 V f U 1 N Q M C 9 B d X R v U m V t b 3 Z l Z E N v b H V t b n M x L n t T Z W t 0 b 3 J f Q 1 J G X z E s N 3 0 m c X V v d D s s J n F 1 b 3 Q 7 U 2 V j d G l v b j E v R X J n Z W J u a X N z Z V 9 T U 1 A w L 0 F 1 d G 9 S Z W 1 v d m V k Q 2 9 s d W 1 u c z E u e 1 N l a 3 R v c l 9 D U k Z f M i w 4 f S Z x d W 9 0 O y w m c X V v d D t T Z W N 0 a W 9 u M S 9 F c m d l Y m 5 p c 3 N l X 1 N T U D A v Q X V 0 b 1 J l b W 9 2 Z W R D b 2 x 1 b W 5 z M S 5 7 R W 5 l c m d p Z X R y w 6 R n Z X J f M S w 5 f S Z x d W 9 0 O y w m c X V v d D t T Z W N 0 a W 9 u M S 9 F c m d l Y m 5 p c 3 N l X 1 N T U D A v Q X V 0 b 1 J l b W 9 2 Z W R D b 2 x 1 b W 5 z M S 5 7 R W 5 l c m d p Z X R y w 6 R n Z X J f M i w x M H 0 m c X V v d D s s J n F 1 b 3 Q 7 U 2 V j d G l v b j E v R X J n Z W J u a X N z Z V 9 T U 1 A w L 0 F 1 d G 9 S Z W 1 v d m V k Q 2 9 s d W 1 u c z E u e 0 V u Z X J n a W V 0 c s O k Z 2 V y X z M s M T F 9 J n F 1 b 3 Q 7 L C Z x d W 9 0 O 1 N l Y 3 R p b 2 4 x L 0 V y Z 2 V i b m l z c 2 V f U 1 N Q M C 9 B d X R v U m V t b 3 Z l Z E N v b H V t b n M x L n t F b m V y Z 2 l l d H L D p G d l c l 8 0 L D E y f S Z x d W 9 0 O y w m c X V v d D t T Z W N 0 a W 9 u M S 9 F c m d l Y m 5 p c 3 N l X 1 N T U D A v Q X V 0 b 1 J l b W 9 2 Z W R D b 2 x 1 b W 5 z M S 5 7 R W 5 l c m d p Z X R y w 6 R n Z X J f N S w x M 3 0 m c X V v d D s s J n F 1 b 3 Q 7 U 2 V j d G l v b j E v R X J n Z W J u a X N z Z V 9 T U 1 A w L 0 F 1 d G 9 S Z W 1 v d m V k Q 2 9 s d W 1 u c z E u e 0 V W X 1 B K L D E 0 f S Z x d W 9 0 O y w m c X V v d D t T Z W N 0 a W 9 u M S 9 F c m d l Y m 5 p c 3 N l X 1 N T U D A v Q X V 0 b 1 J l b W 9 2 Z W R D b 2 x 1 b W 5 z M S 5 7 V E h H X 0 1 0 Q 0 8 y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V y Z 2 V i b m l z c 2 V f U 1 N Q M C 9 B d X R v U m V t b 3 Z l Z E N v b H V t b n M x L n t T e m V u Y X J p b y w w f S Z x d W 9 0 O y w m c X V v d D t T Z W N 0 a W 9 u M S 9 F c m d l Y m 5 p c 3 N l X 1 N T U D A v Q X V 0 b 1 J l b W 9 2 Z W R D b 2 x 1 b W 5 z M S 5 7 S m F o c i w x f S Z x d W 9 0 O y w m c X V v d D t T Z W N 0 a W 9 u M S 9 F c m d l Y m 5 p c 3 N l X 1 N T U D A v Q X V 0 b 1 J l b W 9 2 Z W R D b 2 x 1 b W 5 z M S 5 7 U 2 V r d G 9 y X z E s M n 0 m c X V v d D s s J n F 1 b 3 Q 7 U 2 V j d G l v b j E v R X J n Z W J u a X N z Z V 9 T U 1 A w L 0 F 1 d G 9 S Z W 1 v d m V k Q 2 9 s d W 1 u c z E u e 1 N l a 3 R v c l 8 y L D N 9 J n F 1 b 3 Q 7 L C Z x d W 9 0 O 1 N l Y 3 R p b 2 4 x L 0 V y Z 2 V i b m l z c 2 V f U 1 N Q M C 9 B d X R v U m V t b 3 Z l Z E N v b H V t b n M x L n t T Z W t 0 b 3 J f M y w 0 f S Z x d W 9 0 O y w m c X V v d D t T Z W N 0 a W 9 u M S 9 F c m d l Y m 5 p c 3 N l X 1 N T U D A v Q X V 0 b 1 J l b W 9 2 Z W R D b 2 x 1 b W 5 z M S 5 7 U 2 V r d G 9 y X z Q s N X 0 m c X V v d D s s J n F 1 b 3 Q 7 U 2 V j d G l v b j E v R X J n Z W J u a X N z Z V 9 T U 1 A w L 0 F 1 d G 9 S Z W 1 v d m V k Q 2 9 s d W 1 u c z E u e 1 N l a 3 R v c l 8 1 L D Z 9 J n F 1 b 3 Q 7 L C Z x d W 9 0 O 1 N l Y 3 R p b 2 4 x L 0 V y Z 2 V i b m l z c 2 V f U 1 N Q M C 9 B d X R v U m V t b 3 Z l Z E N v b H V t b n M x L n t T Z W t 0 b 3 J f Q 1 J G X z E s N 3 0 m c X V v d D s s J n F 1 b 3 Q 7 U 2 V j d G l v b j E v R X J n Z W J u a X N z Z V 9 T U 1 A w L 0 F 1 d G 9 S Z W 1 v d m V k Q 2 9 s d W 1 u c z E u e 1 N l a 3 R v c l 9 D U k Z f M i w 4 f S Z x d W 9 0 O y w m c X V v d D t T Z W N 0 a W 9 u M S 9 F c m d l Y m 5 p c 3 N l X 1 N T U D A v Q X V 0 b 1 J l b W 9 2 Z W R D b 2 x 1 b W 5 z M S 5 7 R W 5 l c m d p Z X R y w 6 R n Z X J f M S w 5 f S Z x d W 9 0 O y w m c X V v d D t T Z W N 0 a W 9 u M S 9 F c m d l Y m 5 p c 3 N l X 1 N T U D A v Q X V 0 b 1 J l b W 9 2 Z W R D b 2 x 1 b W 5 z M S 5 7 R W 5 l c m d p Z X R y w 6 R n Z X J f M i w x M H 0 m c X V v d D s s J n F 1 b 3 Q 7 U 2 V j d G l v b j E v R X J n Z W J u a X N z Z V 9 T U 1 A w L 0 F 1 d G 9 S Z W 1 v d m V k Q 2 9 s d W 1 u c z E u e 0 V u Z X J n a W V 0 c s O k Z 2 V y X z M s M T F 9 J n F 1 b 3 Q 7 L C Z x d W 9 0 O 1 N l Y 3 R p b 2 4 x L 0 V y Z 2 V i b m l z c 2 V f U 1 N Q M C 9 B d X R v U m V t b 3 Z l Z E N v b H V t b n M x L n t F b m V y Z 2 l l d H L D p G d l c l 8 0 L D E y f S Z x d W 9 0 O y w m c X V v d D t T Z W N 0 a W 9 u M S 9 F c m d l Y m 5 p c 3 N l X 1 N T U D A v Q X V 0 b 1 J l b W 9 2 Z W R D b 2 x 1 b W 5 z M S 5 7 R W 5 l c m d p Z X R y w 6 R n Z X J f N S w x M 3 0 m c X V v d D s s J n F 1 b 3 Q 7 U 2 V j d G l v b j E v R X J n Z W J u a X N z Z V 9 T U 1 A w L 0 F 1 d G 9 S Z W 1 v d m V k Q 2 9 s d W 1 u c z E u e 0 V W X 1 B K L D E 0 f S Z x d W 9 0 O y w m c X V v d D t T Z W N 0 a W 9 u M S 9 F c m d l Y m 5 p c 3 N l X 1 N T U D A v Q X V 0 b 1 J l b W 9 2 Z W R D b 2 x 1 b W 5 z M S 5 7 V E h H X 0 1 0 Q 0 8 y Z S w x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w v U 3 R h Y m x l R W 5 0 c m l l c z 4 8 L 0 l 0 Z W 0 + P E l 0 Z W 0 + P E l 0 Z W 1 M b 2 N h d G l v b j 4 8 S X R l b V R 5 c G U + R m 9 y b X V s Y T w v S X R l b V R 5 c G U + P E l 0 Z W 1 Q Y X R o P l N l Y 3 R p b 2 4 x L 0 V y Z 2 V i b m l z c 2 V f U 1 N Q M S 1 T U E E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T A t M j l U M D c 6 N T M 6 M z E u N j Y 4 N T U w M l o i L z 4 8 R W 5 0 c n k g V H l w Z T 0 i R m l s b E N v b H V t b l R 5 c G V z I i B W Y W x 1 Z T 0 i c 0 J n T U d C Z 1 l H Q m d Z R 0 J n W U d C U V U 9 I i 8 + P E V u d H J 5 I F R 5 c G U 9 I k Z p b G x D b 2 x 1 b W 5 O Y W 1 l c y I g V m F s d W U 9 I n N b J n F 1 b 3 Q 7 U 3 p l b m F y a W 8 m c X V v d D s s J n F 1 b 3 Q 7 S m F o c i Z x d W 9 0 O y w m c X V v d D t T Z W t 0 b 3 J f M S Z x d W 9 0 O y w m c X V v d D t T Z W t 0 b 3 J f M i Z x d W 9 0 O y w m c X V v d D t T Z W t 0 b 3 J f M y Z x d W 9 0 O y w m c X V v d D t T Z W t 0 b 3 J f N C Z x d W 9 0 O y w m c X V v d D t T Z W t 0 b 3 J f N S Z x d W 9 0 O y w m c X V v d D t F b m V y Z 2 l l d H L D p G d l c l 8 x J n F 1 b 3 Q 7 L C Z x d W 9 0 O 0 V u Z X J n a W V 0 c s O k Z 2 V y X z I m c X V v d D s s J n F 1 b 3 Q 7 R W 5 l c m d p Z X R y w 6 R n Z X J f M y Z x d W 9 0 O y w m c X V v d D t F b m V y Z 2 l l d H L D p G d l c l 8 0 J n F 1 b 3 Q 7 L C Z x d W 9 0 O 0 V u Z X J n a W V 0 c s O k Z 2 V y X z U m c X V v d D s s J n F 1 b 3 Q 7 R V Z f U E o m c X V v d D s s J n F 1 b 3 Q 7 V E h H X 0 1 0 Q 0 8 y Z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B i Y 2 R l Y T g t Z D R l Y i 0 0 O G E y L T g z M z Q t Y m E 1 Y z k w N 2 M 5 Z D g y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c m d l Y m 5 p c 3 N l X 1 N T U D M t U 1 B B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E w L T I 5 V D A 3 O j U z O j M x L j Y 2 O D U 1 M D J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x O W R j N j h k L T k y O W E t N D M z N C 1 i Y z h m L T I w N T M z Z j Q x N 2 R h N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J n Z W J u a X N z Z V 9 T U 1 A x L 0 F 1 d G 9 S Z W 1 v d m V k Q 2 9 s d W 1 u c z E u e 1 N 6 Z W 5 h c m l v L D B 9 J n F 1 b 3 Q 7 L C Z x d W 9 0 O 1 N l Y 3 R p b 2 4 x L 0 V y Z 2 V i b m l z c 2 V f U 1 N Q M S 9 B d X R v U m V t b 3 Z l Z E N v b H V t b n M x L n t K Y W h y L D F 9 J n F 1 b 3 Q 7 L C Z x d W 9 0 O 1 N l Y 3 R p b 2 4 x L 0 V y Z 2 V i b m l z c 2 V f U 1 N Q M S 9 B d X R v U m V t b 3 Z l Z E N v b H V t b n M x L n t T Z W t 0 b 3 J f M S w y f S Z x d W 9 0 O y w m c X V v d D t T Z W N 0 a W 9 u M S 9 F c m d l Y m 5 p c 3 N l X 1 N T U D E v Q X V 0 b 1 J l b W 9 2 Z W R D b 2 x 1 b W 5 z M S 5 7 U 2 V r d G 9 y X z I s M 3 0 m c X V v d D s s J n F 1 b 3 Q 7 U 2 V j d G l v b j E v R X J n Z W J u a X N z Z V 9 T U 1 A x L 0 F 1 d G 9 S Z W 1 v d m V k Q 2 9 s d W 1 u c z E u e 1 N l a 3 R v c l 8 z L D R 9 J n F 1 b 3 Q 7 L C Z x d W 9 0 O 1 N l Y 3 R p b 2 4 x L 0 V y Z 2 V i b m l z c 2 V f U 1 N Q M S 9 B d X R v U m V t b 3 Z l Z E N v b H V t b n M x L n t T Z W t 0 b 3 J f N C w 1 f S Z x d W 9 0 O y w m c X V v d D t T Z W N 0 a W 9 u M S 9 F c m d l Y m 5 p c 3 N l X 1 N T U D E v Q X V 0 b 1 J l b W 9 2 Z W R D b 2 x 1 b W 5 z M S 5 7 U 2 V r d G 9 y X z U s N n 0 m c X V v d D s s J n F 1 b 3 Q 7 U 2 V j d G l v b j E v R X J n Z W J u a X N z Z V 9 T U 1 A x L 0 F 1 d G 9 S Z W 1 v d m V k Q 2 9 s d W 1 u c z E u e 0 V u Z X J n a W V 0 c s O k Z 2 V y X z E s N 3 0 m c X V v d D s s J n F 1 b 3 Q 7 U 2 V j d G l v b j E v R X J n Z W J u a X N z Z V 9 T U 1 A x L 0 F 1 d G 9 S Z W 1 v d m V k Q 2 9 s d W 1 u c z E u e 0 V u Z X J n a W V 0 c s O k Z 2 V y X z I s O H 0 m c X V v d D s s J n F 1 b 3 Q 7 U 2 V j d G l v b j E v R X J n Z W J u a X N z Z V 9 T U 1 A x L 0 F 1 d G 9 S Z W 1 v d m V k Q 2 9 s d W 1 u c z E u e 0 V u Z X J n a W V 0 c s O k Z 2 V y X z M s O X 0 m c X V v d D s s J n F 1 b 3 Q 7 U 2 V j d G l v b j E v R X J n Z W J u a X N z Z V 9 T U 1 A x L 0 F 1 d G 9 S Z W 1 v d m V k Q 2 9 s d W 1 u c z E u e 0 V u Z X J n a W V 0 c s O k Z 2 V y X z Q s M T B 9 J n F 1 b 3 Q 7 L C Z x d W 9 0 O 1 N l Y 3 R p b 2 4 x L 0 V y Z 2 V i b m l z c 2 V f U 1 N Q M S 9 B d X R v U m V t b 3 Z l Z E N v b H V t b n M x L n t F b m V y Z 2 l l d H L D p G d l c l 8 1 L D E x f S Z x d W 9 0 O y w m c X V v d D t T Z W N 0 a W 9 u M S 9 F c m d l Y m 5 p c 3 N l X 1 N T U D E v Q X V 0 b 1 J l b W 9 2 Z W R D b 2 x 1 b W 5 z M S 5 7 R V Z f U E o s M T J 9 J n F 1 b 3 Q 7 L C Z x d W 9 0 O 1 N l Y 3 R p b 2 4 x L 0 V y Z 2 V i b m l z c 2 V f U 1 N Q M S 9 B d X R v U m V t b 3 Z l Z E N v b H V t b n M x L n t U S E d f T X R D T z J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X J n Z W J u a X N z Z V 9 T U 1 A x L 0 F 1 d G 9 S Z W 1 v d m V k Q 2 9 s d W 1 u c z E u e 1 N 6 Z W 5 h c m l v L D B 9 J n F 1 b 3 Q 7 L C Z x d W 9 0 O 1 N l Y 3 R p b 2 4 x L 0 V y Z 2 V i b m l z c 2 V f U 1 N Q M S 9 B d X R v U m V t b 3 Z l Z E N v b H V t b n M x L n t K Y W h y L D F 9 J n F 1 b 3 Q 7 L C Z x d W 9 0 O 1 N l Y 3 R p b 2 4 x L 0 V y Z 2 V i b m l z c 2 V f U 1 N Q M S 9 B d X R v U m V t b 3 Z l Z E N v b H V t b n M x L n t T Z W t 0 b 3 J f M S w y f S Z x d W 9 0 O y w m c X V v d D t T Z W N 0 a W 9 u M S 9 F c m d l Y m 5 p c 3 N l X 1 N T U D E v Q X V 0 b 1 J l b W 9 2 Z W R D b 2 x 1 b W 5 z M S 5 7 U 2 V r d G 9 y X z I s M 3 0 m c X V v d D s s J n F 1 b 3 Q 7 U 2 V j d G l v b j E v R X J n Z W J u a X N z Z V 9 T U 1 A x L 0 F 1 d G 9 S Z W 1 v d m V k Q 2 9 s d W 1 u c z E u e 1 N l a 3 R v c l 8 z L D R 9 J n F 1 b 3 Q 7 L C Z x d W 9 0 O 1 N l Y 3 R p b 2 4 x L 0 V y Z 2 V i b m l z c 2 V f U 1 N Q M S 9 B d X R v U m V t b 3 Z l Z E N v b H V t b n M x L n t T Z W t 0 b 3 J f N C w 1 f S Z x d W 9 0 O y w m c X V v d D t T Z W N 0 a W 9 u M S 9 F c m d l Y m 5 p c 3 N l X 1 N T U D E v Q X V 0 b 1 J l b W 9 2 Z W R D b 2 x 1 b W 5 z M S 5 7 U 2 V r d G 9 y X z U s N n 0 m c X V v d D s s J n F 1 b 3 Q 7 U 2 V j d G l v b j E v R X J n Z W J u a X N z Z V 9 T U 1 A x L 0 F 1 d G 9 S Z W 1 v d m V k Q 2 9 s d W 1 u c z E u e 0 V u Z X J n a W V 0 c s O k Z 2 V y X z E s N 3 0 m c X V v d D s s J n F 1 b 3 Q 7 U 2 V j d G l v b j E v R X J n Z W J u a X N z Z V 9 T U 1 A x L 0 F 1 d G 9 S Z W 1 v d m V k Q 2 9 s d W 1 u c z E u e 0 V u Z X J n a W V 0 c s O k Z 2 V y X z I s O H 0 m c X V v d D s s J n F 1 b 3 Q 7 U 2 V j d G l v b j E v R X J n Z W J u a X N z Z V 9 T U 1 A x L 0 F 1 d G 9 S Z W 1 v d m V k Q 2 9 s d W 1 u c z E u e 0 V u Z X J n a W V 0 c s O k Z 2 V y X z M s O X 0 m c X V v d D s s J n F 1 b 3 Q 7 U 2 V j d G l v b j E v R X J n Z W J u a X N z Z V 9 T U 1 A x L 0 F 1 d G 9 S Z W 1 v d m V k Q 2 9 s d W 1 u c z E u e 0 V u Z X J n a W V 0 c s O k Z 2 V y X z Q s M T B 9 J n F 1 b 3 Q 7 L C Z x d W 9 0 O 1 N l Y 3 R p b 2 4 x L 0 V y Z 2 V i b m l z c 2 V f U 1 N Q M S 9 B d X R v U m V t b 3 Z l Z E N v b H V t b n M x L n t F b m V y Z 2 l l d H L D p G d l c l 8 1 L D E x f S Z x d W 9 0 O y w m c X V v d D t T Z W N 0 a W 9 u M S 9 F c m d l Y m 5 p c 3 N l X 1 N T U D E v Q X V 0 b 1 J l b W 9 2 Z W R D b 2 x 1 b W 5 z M S 5 7 R V Z f U E o s M T J 9 J n F 1 b 3 Q 7 L C Z x d W 9 0 O 1 N l Y 3 R p b 2 4 x L 0 V y Z 2 V i b m l z c 2 V f U 1 N Q M S 9 B d X R v U m V t b 3 Z l Z E N v b H V t b n M x L n t U S E d f T X R D T z J l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J n Z W J u a X N z Z V 9 T U 1 A 0 L V N Q Q T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x M C 0 y O V Q w N z o 1 M z o z M S 4 2 N j g 1 N T A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W N m O W M z Z i 0 1 Z T U 4 L T Q 1 Y j E t Y W V h N C 0 4 M D N h N D R m N z I 0 N D E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y Z 2 V i b m l z c 2 V f U 1 N Q M S 9 B d X R v U m V t b 3 Z l Z E N v b H V t b n M x L n t T e m V u Y X J p b y w w f S Z x d W 9 0 O y w m c X V v d D t T Z W N 0 a W 9 u M S 9 F c m d l Y m 5 p c 3 N l X 1 N T U D E v Q X V 0 b 1 J l b W 9 2 Z W R D b 2 x 1 b W 5 z M S 5 7 S m F o c i w x f S Z x d W 9 0 O y w m c X V v d D t T Z W N 0 a W 9 u M S 9 F c m d l Y m 5 p c 3 N l X 1 N T U D E v Q X V 0 b 1 J l b W 9 2 Z W R D b 2 x 1 b W 5 z M S 5 7 U 2 V r d G 9 y X z E s M n 0 m c X V v d D s s J n F 1 b 3 Q 7 U 2 V j d G l v b j E v R X J n Z W J u a X N z Z V 9 T U 1 A x L 0 F 1 d G 9 S Z W 1 v d m V k Q 2 9 s d W 1 u c z E u e 1 N l a 3 R v c l 8 y L D N 9 J n F 1 b 3 Q 7 L C Z x d W 9 0 O 1 N l Y 3 R p b 2 4 x L 0 V y Z 2 V i b m l z c 2 V f U 1 N Q M S 9 B d X R v U m V t b 3 Z l Z E N v b H V t b n M x L n t T Z W t 0 b 3 J f M y w 0 f S Z x d W 9 0 O y w m c X V v d D t T Z W N 0 a W 9 u M S 9 F c m d l Y m 5 p c 3 N l X 1 N T U D E v Q X V 0 b 1 J l b W 9 2 Z W R D b 2 x 1 b W 5 z M S 5 7 U 2 V r d G 9 y X z Q s N X 0 m c X V v d D s s J n F 1 b 3 Q 7 U 2 V j d G l v b j E v R X J n Z W J u a X N z Z V 9 T U 1 A x L 0 F 1 d G 9 S Z W 1 v d m V k Q 2 9 s d W 1 u c z E u e 1 N l a 3 R v c l 8 1 L D Z 9 J n F 1 b 3 Q 7 L C Z x d W 9 0 O 1 N l Y 3 R p b 2 4 x L 0 V y Z 2 V i b m l z c 2 V f U 1 N Q M S 9 B d X R v U m V t b 3 Z l Z E N v b H V t b n M x L n t F b m V y Z 2 l l d H L D p G d l c l 8 x L D d 9 J n F 1 b 3 Q 7 L C Z x d W 9 0 O 1 N l Y 3 R p b 2 4 x L 0 V y Z 2 V i b m l z c 2 V f U 1 N Q M S 9 B d X R v U m V t b 3 Z l Z E N v b H V t b n M x L n t F b m V y Z 2 l l d H L D p G d l c l 8 y L D h 9 J n F 1 b 3 Q 7 L C Z x d W 9 0 O 1 N l Y 3 R p b 2 4 x L 0 V y Z 2 V i b m l z c 2 V f U 1 N Q M S 9 B d X R v U m V t b 3 Z l Z E N v b H V t b n M x L n t F b m V y Z 2 l l d H L D p G d l c l 8 z L D l 9 J n F 1 b 3 Q 7 L C Z x d W 9 0 O 1 N l Y 3 R p b 2 4 x L 0 V y Z 2 V i b m l z c 2 V f U 1 N Q M S 9 B d X R v U m V t b 3 Z l Z E N v b H V t b n M x L n t F b m V y Z 2 l l d H L D p G d l c l 8 0 L D E w f S Z x d W 9 0 O y w m c X V v d D t T Z W N 0 a W 9 u M S 9 F c m d l Y m 5 p c 3 N l X 1 N T U D E v Q X V 0 b 1 J l b W 9 2 Z W R D b 2 x 1 b W 5 z M S 5 7 R W 5 l c m d p Z X R y w 6 R n Z X J f N S w x M X 0 m c X V v d D s s J n F 1 b 3 Q 7 U 2 V j d G l v b j E v R X J n Z W J u a X N z Z V 9 T U 1 A x L 0 F 1 d G 9 S Z W 1 v d m V k Q 2 9 s d W 1 u c z E u e 0 V W X 1 B K L D E y f S Z x d W 9 0 O y w m c X V v d D t T Z W N 0 a W 9 u M S 9 F c m d l Y m 5 p c 3 N l X 1 N T U D E v Q X V 0 b 1 J l b W 9 2 Z W R D b 2 x 1 b W 5 z M S 5 7 V E h H X 0 1 0 Q 0 8 y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V y Z 2 V i b m l z c 2 V f U 1 N Q M S 9 B d X R v U m V t b 3 Z l Z E N v b H V t b n M x L n t T e m V u Y X J p b y w w f S Z x d W 9 0 O y w m c X V v d D t T Z W N 0 a W 9 u M S 9 F c m d l Y m 5 p c 3 N l X 1 N T U D E v Q X V 0 b 1 J l b W 9 2 Z W R D b 2 x 1 b W 5 z M S 5 7 S m F o c i w x f S Z x d W 9 0 O y w m c X V v d D t T Z W N 0 a W 9 u M S 9 F c m d l Y m 5 p c 3 N l X 1 N T U D E v Q X V 0 b 1 J l b W 9 2 Z W R D b 2 x 1 b W 5 z M S 5 7 U 2 V r d G 9 y X z E s M n 0 m c X V v d D s s J n F 1 b 3 Q 7 U 2 V j d G l v b j E v R X J n Z W J u a X N z Z V 9 T U 1 A x L 0 F 1 d G 9 S Z W 1 v d m V k Q 2 9 s d W 1 u c z E u e 1 N l a 3 R v c l 8 y L D N 9 J n F 1 b 3 Q 7 L C Z x d W 9 0 O 1 N l Y 3 R p b 2 4 x L 0 V y Z 2 V i b m l z c 2 V f U 1 N Q M S 9 B d X R v U m V t b 3 Z l Z E N v b H V t b n M x L n t T Z W t 0 b 3 J f M y w 0 f S Z x d W 9 0 O y w m c X V v d D t T Z W N 0 a W 9 u M S 9 F c m d l Y m 5 p c 3 N l X 1 N T U D E v Q X V 0 b 1 J l b W 9 2 Z W R D b 2 x 1 b W 5 z M S 5 7 U 2 V r d G 9 y X z Q s N X 0 m c X V v d D s s J n F 1 b 3 Q 7 U 2 V j d G l v b j E v R X J n Z W J u a X N z Z V 9 T U 1 A x L 0 F 1 d G 9 S Z W 1 v d m V k Q 2 9 s d W 1 u c z E u e 1 N l a 3 R v c l 8 1 L D Z 9 J n F 1 b 3 Q 7 L C Z x d W 9 0 O 1 N l Y 3 R p b 2 4 x L 0 V y Z 2 V i b m l z c 2 V f U 1 N Q M S 9 B d X R v U m V t b 3 Z l Z E N v b H V t b n M x L n t F b m V y Z 2 l l d H L D p G d l c l 8 x L D d 9 J n F 1 b 3 Q 7 L C Z x d W 9 0 O 1 N l Y 3 R p b 2 4 x L 0 V y Z 2 V i b m l z c 2 V f U 1 N Q M S 9 B d X R v U m V t b 3 Z l Z E N v b H V t b n M x L n t F b m V y Z 2 l l d H L D p G d l c l 8 y L D h 9 J n F 1 b 3 Q 7 L C Z x d W 9 0 O 1 N l Y 3 R p b 2 4 x L 0 V y Z 2 V i b m l z c 2 V f U 1 N Q M S 9 B d X R v U m V t b 3 Z l Z E N v b H V t b n M x L n t F b m V y Z 2 l l d H L D p G d l c l 8 z L D l 9 J n F 1 b 3 Q 7 L C Z x d W 9 0 O 1 N l Y 3 R p b 2 4 x L 0 V y Z 2 V i b m l z c 2 V f U 1 N Q M S 9 B d X R v U m V t b 3 Z l Z E N v b H V t b n M x L n t F b m V y Z 2 l l d H L D p G d l c l 8 0 L D E w f S Z x d W 9 0 O y w m c X V v d D t T Z W N 0 a W 9 u M S 9 F c m d l Y m 5 p c 3 N l X 1 N T U D E v Q X V 0 b 1 J l b W 9 2 Z W R D b 2 x 1 b W 5 z M S 5 7 R W 5 l c m d p Z X R y w 6 R n Z X J f N S w x M X 0 m c X V v d D s s J n F 1 b 3 Q 7 U 2 V j d G l v b j E v R X J n Z W J u a X N z Z V 9 T U 1 A x L 0 F 1 d G 9 S Z W 1 v d m V k Q 2 9 s d W 1 u c z E u e 0 V W X 1 B K L D E y f S Z x d W 9 0 O y w m c X V v d D t T Z W N 0 a W 9 u M S 9 F c m d l Y m 5 p c 3 N l X 1 N T U D E v Q X V 0 b 1 J l b W 9 2 Z W R D b 2 x 1 b W 5 z M S 5 7 V E h H X 0 1 0 Q 0 8 y Z S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y Z 2 V i b m l z c 2 V f U 1 N Q N S 1 T U E E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T A t M j l U M D c 6 N T M 6 M z E u N j k w N j k 0 N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I 5 M z N h Y j Y t Y W J m Z S 0 0 M W E z L W J i Y W Y t M j E y O G M 2 Z W M 1 Y m V h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c m d l Y m 5 p c 3 N l X 1 N T U D A t U 1 B B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E w L T I 5 V D A 3 O j U z O j M x L j Y 1 M j k x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0 N D Z j N z E x L W M 3 M T U t N D J h N S 0 5 N j F j L T Y 2 N z g y Y m F i N W U y M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J n Z W J u a X N z Z V 9 T U 1 A w L 0 F 1 d G 9 S Z W 1 v d m V k Q 2 9 s d W 1 u c z E u e 1 N 6 Z W 5 h c m l v L D B 9 J n F 1 b 3 Q 7 L C Z x d W 9 0 O 1 N l Y 3 R p b 2 4 x L 0 V y Z 2 V i b m l z c 2 V f U 1 N Q M C 9 B d X R v U m V t b 3 Z l Z E N v b H V t b n M x L n t K Y W h y L D F 9 J n F 1 b 3 Q 7 L C Z x d W 9 0 O 1 N l Y 3 R p b 2 4 x L 0 V y Z 2 V i b m l z c 2 V f U 1 N Q M C 9 B d X R v U m V t b 3 Z l Z E N v b H V t b n M x L n t T Z W t 0 b 3 J f M S w y f S Z x d W 9 0 O y w m c X V v d D t T Z W N 0 a W 9 u M S 9 F c m d l Y m 5 p c 3 N l X 1 N T U D A v Q X V 0 b 1 J l b W 9 2 Z W R D b 2 x 1 b W 5 z M S 5 7 U 2 V r d G 9 y X z I s M 3 0 m c X V v d D s s J n F 1 b 3 Q 7 U 2 V j d G l v b j E v R X J n Z W J u a X N z Z V 9 T U 1 A w L 0 F 1 d G 9 S Z W 1 v d m V k Q 2 9 s d W 1 u c z E u e 1 N l a 3 R v c l 8 z L D R 9 J n F 1 b 3 Q 7 L C Z x d W 9 0 O 1 N l Y 3 R p b 2 4 x L 0 V y Z 2 V i b m l z c 2 V f U 1 N Q M C 9 B d X R v U m V t b 3 Z l Z E N v b H V t b n M x L n t T Z W t 0 b 3 J f N C w 1 f S Z x d W 9 0 O y w m c X V v d D t T Z W N 0 a W 9 u M S 9 F c m d l Y m 5 p c 3 N l X 1 N T U D A v Q X V 0 b 1 J l b W 9 2 Z W R D b 2 x 1 b W 5 z M S 5 7 U 2 V r d G 9 y X z U s N n 0 m c X V v d D s s J n F 1 b 3 Q 7 U 2 V j d G l v b j E v R X J n Z W J u a X N z Z V 9 T U 1 A w L 0 F 1 d G 9 S Z W 1 v d m V k Q 2 9 s d W 1 u c z E u e 1 N l a 3 R v c l 9 D U k Z f M S w 3 f S Z x d W 9 0 O y w m c X V v d D t T Z W N 0 a W 9 u M S 9 F c m d l Y m 5 p c 3 N l X 1 N T U D A v Q X V 0 b 1 J l b W 9 2 Z W R D b 2 x 1 b W 5 z M S 5 7 U 2 V r d G 9 y X 0 N S R l 8 y L D h 9 J n F 1 b 3 Q 7 L C Z x d W 9 0 O 1 N l Y 3 R p b 2 4 x L 0 V y Z 2 V i b m l z c 2 V f U 1 N Q M C 9 B d X R v U m V t b 3 Z l Z E N v b H V t b n M x L n t F b m V y Z 2 l l d H L D p G d l c l 8 x L D l 9 J n F 1 b 3 Q 7 L C Z x d W 9 0 O 1 N l Y 3 R p b 2 4 x L 0 V y Z 2 V i b m l z c 2 V f U 1 N Q M C 9 B d X R v U m V t b 3 Z l Z E N v b H V t b n M x L n t F b m V y Z 2 l l d H L D p G d l c l 8 y L D E w f S Z x d W 9 0 O y w m c X V v d D t T Z W N 0 a W 9 u M S 9 F c m d l Y m 5 p c 3 N l X 1 N T U D A v Q X V 0 b 1 J l b W 9 2 Z W R D b 2 x 1 b W 5 z M S 5 7 R W 5 l c m d p Z X R y w 6 R n Z X J f M y w x M X 0 m c X V v d D s s J n F 1 b 3 Q 7 U 2 V j d G l v b j E v R X J n Z W J u a X N z Z V 9 T U 1 A w L 0 F 1 d G 9 S Z W 1 v d m V k Q 2 9 s d W 1 u c z E u e 0 V u Z X J n a W V 0 c s O k Z 2 V y X z Q s M T J 9 J n F 1 b 3 Q 7 L C Z x d W 9 0 O 1 N l Y 3 R p b 2 4 x L 0 V y Z 2 V i b m l z c 2 V f U 1 N Q M C 9 B d X R v U m V t b 3 Z l Z E N v b H V t b n M x L n t F b m V y Z 2 l l d H L D p G d l c l 8 1 L D E z f S Z x d W 9 0 O y w m c X V v d D t T Z W N 0 a W 9 u M S 9 F c m d l Y m 5 p c 3 N l X 1 N T U D A v Q X V 0 b 1 J l b W 9 2 Z W R D b 2 x 1 b W 5 z M S 5 7 R V Z f U E o s M T R 9 J n F 1 b 3 Q 7 L C Z x d W 9 0 O 1 N l Y 3 R p b 2 4 x L 0 V y Z 2 V i b m l z c 2 V f U 1 N Q M C 9 B d X R v U m V t b 3 Z l Z E N v b H V t b n M x L n t U S E d f T X R D T z J l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R X J n Z W J u a X N z Z V 9 T U 1 A w L 0 F 1 d G 9 S Z W 1 v d m V k Q 2 9 s d W 1 u c z E u e 1 N 6 Z W 5 h c m l v L D B 9 J n F 1 b 3 Q 7 L C Z x d W 9 0 O 1 N l Y 3 R p b 2 4 x L 0 V y Z 2 V i b m l z c 2 V f U 1 N Q M C 9 B d X R v U m V t b 3 Z l Z E N v b H V t b n M x L n t K Y W h y L D F 9 J n F 1 b 3 Q 7 L C Z x d W 9 0 O 1 N l Y 3 R p b 2 4 x L 0 V y Z 2 V i b m l z c 2 V f U 1 N Q M C 9 B d X R v U m V t b 3 Z l Z E N v b H V t b n M x L n t T Z W t 0 b 3 J f M S w y f S Z x d W 9 0 O y w m c X V v d D t T Z W N 0 a W 9 u M S 9 F c m d l Y m 5 p c 3 N l X 1 N T U D A v Q X V 0 b 1 J l b W 9 2 Z W R D b 2 x 1 b W 5 z M S 5 7 U 2 V r d G 9 y X z I s M 3 0 m c X V v d D s s J n F 1 b 3 Q 7 U 2 V j d G l v b j E v R X J n Z W J u a X N z Z V 9 T U 1 A w L 0 F 1 d G 9 S Z W 1 v d m V k Q 2 9 s d W 1 u c z E u e 1 N l a 3 R v c l 8 z L D R 9 J n F 1 b 3 Q 7 L C Z x d W 9 0 O 1 N l Y 3 R p b 2 4 x L 0 V y Z 2 V i b m l z c 2 V f U 1 N Q M C 9 B d X R v U m V t b 3 Z l Z E N v b H V t b n M x L n t T Z W t 0 b 3 J f N C w 1 f S Z x d W 9 0 O y w m c X V v d D t T Z W N 0 a W 9 u M S 9 F c m d l Y m 5 p c 3 N l X 1 N T U D A v Q X V 0 b 1 J l b W 9 2 Z W R D b 2 x 1 b W 5 z M S 5 7 U 2 V r d G 9 y X z U s N n 0 m c X V v d D s s J n F 1 b 3 Q 7 U 2 V j d G l v b j E v R X J n Z W J u a X N z Z V 9 T U 1 A w L 0 F 1 d G 9 S Z W 1 v d m V k Q 2 9 s d W 1 u c z E u e 1 N l a 3 R v c l 9 D U k Z f M S w 3 f S Z x d W 9 0 O y w m c X V v d D t T Z W N 0 a W 9 u M S 9 F c m d l Y m 5 p c 3 N l X 1 N T U D A v Q X V 0 b 1 J l b W 9 2 Z W R D b 2 x 1 b W 5 z M S 5 7 U 2 V r d G 9 y X 0 N S R l 8 y L D h 9 J n F 1 b 3 Q 7 L C Z x d W 9 0 O 1 N l Y 3 R p b 2 4 x L 0 V y Z 2 V i b m l z c 2 V f U 1 N Q M C 9 B d X R v U m V t b 3 Z l Z E N v b H V t b n M x L n t F b m V y Z 2 l l d H L D p G d l c l 8 x L D l 9 J n F 1 b 3 Q 7 L C Z x d W 9 0 O 1 N l Y 3 R p b 2 4 x L 0 V y Z 2 V i b m l z c 2 V f U 1 N Q M C 9 B d X R v U m V t b 3 Z l Z E N v b H V t b n M x L n t F b m V y Z 2 l l d H L D p G d l c l 8 y L D E w f S Z x d W 9 0 O y w m c X V v d D t T Z W N 0 a W 9 u M S 9 F c m d l Y m 5 p c 3 N l X 1 N T U D A v Q X V 0 b 1 J l b W 9 2 Z W R D b 2 x 1 b W 5 z M S 5 7 R W 5 l c m d p Z X R y w 6 R n Z X J f M y w x M X 0 m c X V v d D s s J n F 1 b 3 Q 7 U 2 V j d G l v b j E v R X J n Z W J u a X N z Z V 9 T U 1 A w L 0 F 1 d G 9 S Z W 1 v d m V k Q 2 9 s d W 1 u c z E u e 0 V u Z X J n a W V 0 c s O k Z 2 V y X z Q s M T J 9 J n F 1 b 3 Q 7 L C Z x d W 9 0 O 1 N l Y 3 R p b 2 4 x L 0 V y Z 2 V i b m l z c 2 V f U 1 N Q M C 9 B d X R v U m V t b 3 Z l Z E N v b H V t b n M x L n t F b m V y Z 2 l l d H L D p G d l c l 8 1 L D E z f S Z x d W 9 0 O y w m c X V v d D t T Z W N 0 a W 9 u M S 9 F c m d l Y m 5 p c 3 N l X 1 N T U D A v Q X V 0 b 1 J l b W 9 2 Z W R D b 2 x 1 b W 5 z M S 5 7 R V Z f U E o s M T R 9 J n F 1 b 3 Q 7 L C Z x d W 9 0 O 1 N l Y 3 R p b 2 4 x L 0 V y Z 2 V i b m l z c 2 V f U 1 N Q M C 9 B d X R v U m V t b 3 Z l Z E N v b H V t b n M x L n t U S E d f T X R D T z J l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J n Z W J u a X N z Z V 9 T U 1 A x L V N Q Q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x M C 0 y O V Q w N z o 1 M z o z M S 4 2 N j g 1 N T A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2 E 5 M z g 4 Y i 1 l Z G M y L T Q x M D E t Y j M 0 Z S 0 1 M j Z j Y j U z Y j B h Z j k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y Z 2 V i b m l z c 2 V f U 1 N Q M S 9 B d X R v U m V t b 3 Z l Z E N v b H V t b n M x L n t T e m V u Y X J p b y w w f S Z x d W 9 0 O y w m c X V v d D t T Z W N 0 a W 9 u M S 9 F c m d l Y m 5 p c 3 N l X 1 N T U D E v Q X V 0 b 1 J l b W 9 2 Z W R D b 2 x 1 b W 5 z M S 5 7 S m F o c i w x f S Z x d W 9 0 O y w m c X V v d D t T Z W N 0 a W 9 u M S 9 F c m d l Y m 5 p c 3 N l X 1 N T U D E v Q X V 0 b 1 J l b W 9 2 Z W R D b 2 x 1 b W 5 z M S 5 7 U 2 V r d G 9 y X z E s M n 0 m c X V v d D s s J n F 1 b 3 Q 7 U 2 V j d G l v b j E v R X J n Z W J u a X N z Z V 9 T U 1 A x L 0 F 1 d G 9 S Z W 1 v d m V k Q 2 9 s d W 1 u c z E u e 1 N l a 3 R v c l 8 y L D N 9 J n F 1 b 3 Q 7 L C Z x d W 9 0 O 1 N l Y 3 R p b 2 4 x L 0 V y Z 2 V i b m l z c 2 V f U 1 N Q M S 9 B d X R v U m V t b 3 Z l Z E N v b H V t b n M x L n t T Z W t 0 b 3 J f M y w 0 f S Z x d W 9 0 O y w m c X V v d D t T Z W N 0 a W 9 u M S 9 F c m d l Y m 5 p c 3 N l X 1 N T U D E v Q X V 0 b 1 J l b W 9 2 Z W R D b 2 x 1 b W 5 z M S 5 7 U 2 V r d G 9 y X z Q s N X 0 m c X V v d D s s J n F 1 b 3 Q 7 U 2 V j d G l v b j E v R X J n Z W J u a X N z Z V 9 T U 1 A x L 0 F 1 d G 9 S Z W 1 v d m V k Q 2 9 s d W 1 u c z E u e 1 N l a 3 R v c l 8 1 L D Z 9 J n F 1 b 3 Q 7 L C Z x d W 9 0 O 1 N l Y 3 R p b 2 4 x L 0 V y Z 2 V i b m l z c 2 V f U 1 N Q M S 9 B d X R v U m V t b 3 Z l Z E N v b H V t b n M x L n t F b m V y Z 2 l l d H L D p G d l c l 8 x L D d 9 J n F 1 b 3 Q 7 L C Z x d W 9 0 O 1 N l Y 3 R p b 2 4 x L 0 V y Z 2 V i b m l z c 2 V f U 1 N Q M S 9 B d X R v U m V t b 3 Z l Z E N v b H V t b n M x L n t F b m V y Z 2 l l d H L D p G d l c l 8 y L D h 9 J n F 1 b 3 Q 7 L C Z x d W 9 0 O 1 N l Y 3 R p b 2 4 x L 0 V y Z 2 V i b m l z c 2 V f U 1 N Q M S 9 B d X R v U m V t b 3 Z l Z E N v b H V t b n M x L n t F b m V y Z 2 l l d H L D p G d l c l 8 z L D l 9 J n F 1 b 3 Q 7 L C Z x d W 9 0 O 1 N l Y 3 R p b 2 4 x L 0 V y Z 2 V i b m l z c 2 V f U 1 N Q M S 9 B d X R v U m V t b 3 Z l Z E N v b H V t b n M x L n t F b m V y Z 2 l l d H L D p G d l c l 8 0 L D E w f S Z x d W 9 0 O y w m c X V v d D t T Z W N 0 a W 9 u M S 9 F c m d l Y m 5 p c 3 N l X 1 N T U D E v Q X V 0 b 1 J l b W 9 2 Z W R D b 2 x 1 b W 5 z M S 5 7 R W 5 l c m d p Z X R y w 6 R n Z X J f N S w x M X 0 m c X V v d D s s J n F 1 b 3 Q 7 U 2 V j d G l v b j E v R X J n Z W J u a X N z Z V 9 T U 1 A x L 0 F 1 d G 9 S Z W 1 v d m V k Q 2 9 s d W 1 u c z E u e 0 V W X 1 B K L D E y f S Z x d W 9 0 O y w m c X V v d D t T Z W N 0 a W 9 u M S 9 F c m d l Y m 5 p c 3 N l X 1 N T U D E v Q X V 0 b 1 J l b W 9 2 Z W R D b 2 x 1 b W 5 z M S 5 7 V E h H X 0 1 0 Q 0 8 y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V y Z 2 V i b m l z c 2 V f U 1 N Q M S 9 B d X R v U m V t b 3 Z l Z E N v b H V t b n M x L n t T e m V u Y X J p b y w w f S Z x d W 9 0 O y w m c X V v d D t T Z W N 0 a W 9 u M S 9 F c m d l Y m 5 p c 3 N l X 1 N T U D E v Q X V 0 b 1 J l b W 9 2 Z W R D b 2 x 1 b W 5 z M S 5 7 S m F o c i w x f S Z x d W 9 0 O y w m c X V v d D t T Z W N 0 a W 9 u M S 9 F c m d l Y m 5 p c 3 N l X 1 N T U D E v Q X V 0 b 1 J l b W 9 2 Z W R D b 2 x 1 b W 5 z M S 5 7 U 2 V r d G 9 y X z E s M n 0 m c X V v d D s s J n F 1 b 3 Q 7 U 2 V j d G l v b j E v R X J n Z W J u a X N z Z V 9 T U 1 A x L 0 F 1 d G 9 S Z W 1 v d m V k Q 2 9 s d W 1 u c z E u e 1 N l a 3 R v c l 8 y L D N 9 J n F 1 b 3 Q 7 L C Z x d W 9 0 O 1 N l Y 3 R p b 2 4 x L 0 V y Z 2 V i b m l z c 2 V f U 1 N Q M S 9 B d X R v U m V t b 3 Z l Z E N v b H V t b n M x L n t T Z W t 0 b 3 J f M y w 0 f S Z x d W 9 0 O y w m c X V v d D t T Z W N 0 a W 9 u M S 9 F c m d l Y m 5 p c 3 N l X 1 N T U D E v Q X V 0 b 1 J l b W 9 2 Z W R D b 2 x 1 b W 5 z M S 5 7 U 2 V r d G 9 y X z Q s N X 0 m c X V v d D s s J n F 1 b 3 Q 7 U 2 V j d G l v b j E v R X J n Z W J u a X N z Z V 9 T U 1 A x L 0 F 1 d G 9 S Z W 1 v d m V k Q 2 9 s d W 1 u c z E u e 1 N l a 3 R v c l 8 1 L D Z 9 J n F 1 b 3 Q 7 L C Z x d W 9 0 O 1 N l Y 3 R p b 2 4 x L 0 V y Z 2 V i b m l z c 2 V f U 1 N Q M S 9 B d X R v U m V t b 3 Z l Z E N v b H V t b n M x L n t F b m V y Z 2 l l d H L D p G d l c l 8 x L D d 9 J n F 1 b 3 Q 7 L C Z x d W 9 0 O 1 N l Y 3 R p b 2 4 x L 0 V y Z 2 V i b m l z c 2 V f U 1 N Q M S 9 B d X R v U m V t b 3 Z l Z E N v b H V t b n M x L n t F b m V y Z 2 l l d H L D p G d l c l 8 y L D h 9 J n F 1 b 3 Q 7 L C Z x d W 9 0 O 1 N l Y 3 R p b 2 4 x L 0 V y Z 2 V i b m l z c 2 V f U 1 N Q M S 9 B d X R v U m V t b 3 Z l Z E N v b H V t b n M x L n t F b m V y Z 2 l l d H L D p G d l c l 8 z L D l 9 J n F 1 b 3 Q 7 L C Z x d W 9 0 O 1 N l Y 3 R p b 2 4 x L 0 V y Z 2 V i b m l z c 2 V f U 1 N Q M S 9 B d X R v U m V t b 3 Z l Z E N v b H V t b n M x L n t F b m V y Z 2 l l d H L D p G d l c l 8 0 L D E w f S Z x d W 9 0 O y w m c X V v d D t T Z W N 0 a W 9 u M S 9 F c m d l Y m 5 p c 3 N l X 1 N T U D E v Q X V 0 b 1 J l b W 9 2 Z W R D b 2 x 1 b W 5 z M S 5 7 R W 5 l c m d p Z X R y w 6 R n Z X J f N S w x M X 0 m c X V v d D s s J n F 1 b 3 Q 7 U 2 V j d G l v b j E v R X J n Z W J u a X N z Z V 9 T U 1 A x L 0 F 1 d G 9 S Z W 1 v d m V k Q 2 9 s d W 1 u c z E u e 0 V W X 1 B K L D E y f S Z x d W 9 0 O y w m c X V v d D t T Z W N 0 a W 9 u M S 9 F c m d l Y m 5 p c 3 N l X 1 N T U D E v Q X V 0 b 1 J l b W 9 2 Z W R D b 2 x 1 b W 5 z M S 5 7 V E h H X 0 1 0 Q 0 8 y Z S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y Z 2 V i b m l z c 2 V f U 1 N Q M S 1 T U E E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T A t M j l U M D c 6 N T M 6 M z E u N j Y 4 N T U w M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U 2 M W Y 4 Z m I t N G R i O S 0 0 M m E z L W E x N T I t M D N l N m Q 3 Y 2 U x M j N j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c m d l Y m 5 p c 3 N l X 1 N T U D M t U 1 B B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E w L T I 5 V D A 3 O j U z O j M x L j Y 2 O D U 1 M D J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5 Z D N h N W Q x L T V j Z W U t N G I w M i 0 4 Z G J l L W Y 1 M G M 0 Z m I 1 Y z Q 4 Z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J n Z W J u a X N z Z V 9 T U 1 A x L 0 F 1 d G 9 S Z W 1 v d m V k Q 2 9 s d W 1 u c z E u e 1 N 6 Z W 5 h c m l v L D B 9 J n F 1 b 3 Q 7 L C Z x d W 9 0 O 1 N l Y 3 R p b 2 4 x L 0 V y Z 2 V i b m l z c 2 V f U 1 N Q M S 9 B d X R v U m V t b 3 Z l Z E N v b H V t b n M x L n t K Y W h y L D F 9 J n F 1 b 3 Q 7 L C Z x d W 9 0 O 1 N l Y 3 R p b 2 4 x L 0 V y Z 2 V i b m l z c 2 V f U 1 N Q M S 9 B d X R v U m V t b 3 Z l Z E N v b H V t b n M x L n t T Z W t 0 b 3 J f M S w y f S Z x d W 9 0 O y w m c X V v d D t T Z W N 0 a W 9 u M S 9 F c m d l Y m 5 p c 3 N l X 1 N T U D E v Q X V 0 b 1 J l b W 9 2 Z W R D b 2 x 1 b W 5 z M S 5 7 U 2 V r d G 9 y X z I s M 3 0 m c X V v d D s s J n F 1 b 3 Q 7 U 2 V j d G l v b j E v R X J n Z W J u a X N z Z V 9 T U 1 A x L 0 F 1 d G 9 S Z W 1 v d m V k Q 2 9 s d W 1 u c z E u e 1 N l a 3 R v c l 8 z L D R 9 J n F 1 b 3 Q 7 L C Z x d W 9 0 O 1 N l Y 3 R p b 2 4 x L 0 V y Z 2 V i b m l z c 2 V f U 1 N Q M S 9 B d X R v U m V t b 3 Z l Z E N v b H V t b n M x L n t T Z W t 0 b 3 J f N C w 1 f S Z x d W 9 0 O y w m c X V v d D t T Z W N 0 a W 9 u M S 9 F c m d l Y m 5 p c 3 N l X 1 N T U D E v Q X V 0 b 1 J l b W 9 2 Z W R D b 2 x 1 b W 5 z M S 5 7 U 2 V r d G 9 y X z U s N n 0 m c X V v d D s s J n F 1 b 3 Q 7 U 2 V j d G l v b j E v R X J n Z W J u a X N z Z V 9 T U 1 A x L 0 F 1 d G 9 S Z W 1 v d m V k Q 2 9 s d W 1 u c z E u e 0 V u Z X J n a W V 0 c s O k Z 2 V y X z E s N 3 0 m c X V v d D s s J n F 1 b 3 Q 7 U 2 V j d G l v b j E v R X J n Z W J u a X N z Z V 9 T U 1 A x L 0 F 1 d G 9 S Z W 1 v d m V k Q 2 9 s d W 1 u c z E u e 0 V u Z X J n a W V 0 c s O k Z 2 V y X z I s O H 0 m c X V v d D s s J n F 1 b 3 Q 7 U 2 V j d G l v b j E v R X J n Z W J u a X N z Z V 9 T U 1 A x L 0 F 1 d G 9 S Z W 1 v d m V k Q 2 9 s d W 1 u c z E u e 0 V u Z X J n a W V 0 c s O k Z 2 V y X z M s O X 0 m c X V v d D s s J n F 1 b 3 Q 7 U 2 V j d G l v b j E v R X J n Z W J u a X N z Z V 9 T U 1 A x L 0 F 1 d G 9 S Z W 1 v d m V k Q 2 9 s d W 1 u c z E u e 0 V u Z X J n a W V 0 c s O k Z 2 V y X z Q s M T B 9 J n F 1 b 3 Q 7 L C Z x d W 9 0 O 1 N l Y 3 R p b 2 4 x L 0 V y Z 2 V i b m l z c 2 V f U 1 N Q M S 9 B d X R v U m V t b 3 Z l Z E N v b H V t b n M x L n t F b m V y Z 2 l l d H L D p G d l c l 8 1 L D E x f S Z x d W 9 0 O y w m c X V v d D t T Z W N 0 a W 9 u M S 9 F c m d l Y m 5 p c 3 N l X 1 N T U D E v Q X V 0 b 1 J l b W 9 2 Z W R D b 2 x 1 b W 5 z M S 5 7 R V Z f U E o s M T J 9 J n F 1 b 3 Q 7 L C Z x d W 9 0 O 1 N l Y 3 R p b 2 4 x L 0 V y Z 2 V i b m l z c 2 V f U 1 N Q M S 9 B d X R v U m V t b 3 Z l Z E N v b H V t b n M x L n t U S E d f T X R D T z J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X J n Z W J u a X N z Z V 9 T U 1 A x L 0 F 1 d G 9 S Z W 1 v d m V k Q 2 9 s d W 1 u c z E u e 1 N 6 Z W 5 h c m l v L D B 9 J n F 1 b 3 Q 7 L C Z x d W 9 0 O 1 N l Y 3 R p b 2 4 x L 0 V y Z 2 V i b m l z c 2 V f U 1 N Q M S 9 B d X R v U m V t b 3 Z l Z E N v b H V t b n M x L n t K Y W h y L D F 9 J n F 1 b 3 Q 7 L C Z x d W 9 0 O 1 N l Y 3 R p b 2 4 x L 0 V y Z 2 V i b m l z c 2 V f U 1 N Q M S 9 B d X R v U m V t b 3 Z l Z E N v b H V t b n M x L n t T Z W t 0 b 3 J f M S w y f S Z x d W 9 0 O y w m c X V v d D t T Z W N 0 a W 9 u M S 9 F c m d l Y m 5 p c 3 N l X 1 N T U D E v Q X V 0 b 1 J l b W 9 2 Z W R D b 2 x 1 b W 5 z M S 5 7 U 2 V r d G 9 y X z I s M 3 0 m c X V v d D s s J n F 1 b 3 Q 7 U 2 V j d G l v b j E v R X J n Z W J u a X N z Z V 9 T U 1 A x L 0 F 1 d G 9 S Z W 1 v d m V k Q 2 9 s d W 1 u c z E u e 1 N l a 3 R v c l 8 z L D R 9 J n F 1 b 3 Q 7 L C Z x d W 9 0 O 1 N l Y 3 R p b 2 4 x L 0 V y Z 2 V i b m l z c 2 V f U 1 N Q M S 9 B d X R v U m V t b 3 Z l Z E N v b H V t b n M x L n t T Z W t 0 b 3 J f N C w 1 f S Z x d W 9 0 O y w m c X V v d D t T Z W N 0 a W 9 u M S 9 F c m d l Y m 5 p c 3 N l X 1 N T U D E v Q X V 0 b 1 J l b W 9 2 Z W R D b 2 x 1 b W 5 z M S 5 7 U 2 V r d G 9 y X z U s N n 0 m c X V v d D s s J n F 1 b 3 Q 7 U 2 V j d G l v b j E v R X J n Z W J u a X N z Z V 9 T U 1 A x L 0 F 1 d G 9 S Z W 1 v d m V k Q 2 9 s d W 1 u c z E u e 0 V u Z X J n a W V 0 c s O k Z 2 V y X z E s N 3 0 m c X V v d D s s J n F 1 b 3 Q 7 U 2 V j d G l v b j E v R X J n Z W J u a X N z Z V 9 T U 1 A x L 0 F 1 d G 9 S Z W 1 v d m V k Q 2 9 s d W 1 u c z E u e 0 V u Z X J n a W V 0 c s O k Z 2 V y X z I s O H 0 m c X V v d D s s J n F 1 b 3 Q 7 U 2 V j d G l v b j E v R X J n Z W J u a X N z Z V 9 T U 1 A x L 0 F 1 d G 9 S Z W 1 v d m V k Q 2 9 s d W 1 u c z E u e 0 V u Z X J n a W V 0 c s O k Z 2 V y X z M s O X 0 m c X V v d D s s J n F 1 b 3 Q 7 U 2 V j d G l v b j E v R X J n Z W J u a X N z Z V 9 T U 1 A x L 0 F 1 d G 9 S Z W 1 v d m V k Q 2 9 s d W 1 u c z E u e 0 V u Z X J n a W V 0 c s O k Z 2 V y X z Q s M T B 9 J n F 1 b 3 Q 7 L C Z x d W 9 0 O 1 N l Y 3 R p b 2 4 x L 0 V y Z 2 V i b m l z c 2 V f U 1 N Q M S 9 B d X R v U m V t b 3 Z l Z E N v b H V t b n M x L n t F b m V y Z 2 l l d H L D p G d l c l 8 1 L D E x f S Z x d W 9 0 O y w m c X V v d D t T Z W N 0 a W 9 u M S 9 F c m d l Y m 5 p c 3 N l X 1 N T U D E v Q X V 0 b 1 J l b W 9 2 Z W R D b 2 x 1 b W 5 z M S 5 7 R V Z f U E o s M T J 9 J n F 1 b 3 Q 7 L C Z x d W 9 0 O 1 N l Y 3 R p b 2 4 x L 0 V y Z 2 V i b m l z c 2 V f U 1 N Q M S 9 B d X R v U m V t b 3 Z l Z E N v b H V t b n M x L n t U S E d f T X R D T z J l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J n Z W J u a X N z Z V 9 T U 1 A 0 L V N Q Q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x M C 0 y O V Q w N z o 1 M z o z M S 4 2 O D Q x O D A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O D c w Z m M 2 Z S 0 3 N j E w L T R k M D I t O D J m Y i 1 h Z D J k M j c 0 N j k 3 N T E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y Z 2 V i b m l z c 2 V f U 1 N Q M S 9 B d X R v U m V t b 3 Z l Z E N v b H V t b n M x L n t T e m V u Y X J p b y w w f S Z x d W 9 0 O y w m c X V v d D t T Z W N 0 a W 9 u M S 9 F c m d l Y m 5 p c 3 N l X 1 N T U D E v Q X V 0 b 1 J l b W 9 2 Z W R D b 2 x 1 b W 5 z M S 5 7 S m F o c i w x f S Z x d W 9 0 O y w m c X V v d D t T Z W N 0 a W 9 u M S 9 F c m d l Y m 5 p c 3 N l X 1 N T U D E v Q X V 0 b 1 J l b W 9 2 Z W R D b 2 x 1 b W 5 z M S 5 7 U 2 V r d G 9 y X z E s M n 0 m c X V v d D s s J n F 1 b 3 Q 7 U 2 V j d G l v b j E v R X J n Z W J u a X N z Z V 9 T U 1 A x L 0 F 1 d G 9 S Z W 1 v d m V k Q 2 9 s d W 1 u c z E u e 1 N l a 3 R v c l 8 y L D N 9 J n F 1 b 3 Q 7 L C Z x d W 9 0 O 1 N l Y 3 R p b 2 4 x L 0 V y Z 2 V i b m l z c 2 V f U 1 N Q M S 9 B d X R v U m V t b 3 Z l Z E N v b H V t b n M x L n t T Z W t 0 b 3 J f M y w 0 f S Z x d W 9 0 O y w m c X V v d D t T Z W N 0 a W 9 u M S 9 F c m d l Y m 5 p c 3 N l X 1 N T U D E v Q X V 0 b 1 J l b W 9 2 Z W R D b 2 x 1 b W 5 z M S 5 7 U 2 V r d G 9 y X z Q s N X 0 m c X V v d D s s J n F 1 b 3 Q 7 U 2 V j d G l v b j E v R X J n Z W J u a X N z Z V 9 T U 1 A x L 0 F 1 d G 9 S Z W 1 v d m V k Q 2 9 s d W 1 u c z E u e 1 N l a 3 R v c l 8 1 L D Z 9 J n F 1 b 3 Q 7 L C Z x d W 9 0 O 1 N l Y 3 R p b 2 4 x L 0 V y Z 2 V i b m l z c 2 V f U 1 N Q M S 9 B d X R v U m V t b 3 Z l Z E N v b H V t b n M x L n t F b m V y Z 2 l l d H L D p G d l c l 8 x L D d 9 J n F 1 b 3 Q 7 L C Z x d W 9 0 O 1 N l Y 3 R p b 2 4 x L 0 V y Z 2 V i b m l z c 2 V f U 1 N Q M S 9 B d X R v U m V t b 3 Z l Z E N v b H V t b n M x L n t F b m V y Z 2 l l d H L D p G d l c l 8 y L D h 9 J n F 1 b 3 Q 7 L C Z x d W 9 0 O 1 N l Y 3 R p b 2 4 x L 0 V y Z 2 V i b m l z c 2 V f U 1 N Q M S 9 B d X R v U m V t b 3 Z l Z E N v b H V t b n M x L n t F b m V y Z 2 l l d H L D p G d l c l 8 z L D l 9 J n F 1 b 3 Q 7 L C Z x d W 9 0 O 1 N l Y 3 R p b 2 4 x L 0 V y Z 2 V i b m l z c 2 V f U 1 N Q M S 9 B d X R v U m V t b 3 Z l Z E N v b H V t b n M x L n t F b m V y Z 2 l l d H L D p G d l c l 8 0 L D E w f S Z x d W 9 0 O y w m c X V v d D t T Z W N 0 a W 9 u M S 9 F c m d l Y m 5 p c 3 N l X 1 N T U D E v Q X V 0 b 1 J l b W 9 2 Z W R D b 2 x 1 b W 5 z M S 5 7 R W 5 l c m d p Z X R y w 6 R n Z X J f N S w x M X 0 m c X V v d D s s J n F 1 b 3 Q 7 U 2 V j d G l v b j E v R X J n Z W J u a X N z Z V 9 T U 1 A x L 0 F 1 d G 9 S Z W 1 v d m V k Q 2 9 s d W 1 u c z E u e 0 V W X 1 B K L D E y f S Z x d W 9 0 O y w m c X V v d D t T Z W N 0 a W 9 u M S 9 F c m d l Y m 5 p c 3 N l X 1 N T U D E v Q X V 0 b 1 J l b W 9 2 Z W R D b 2 x 1 b W 5 z M S 5 7 V E h H X 0 1 0 Q 0 8 y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V y Z 2 V i b m l z c 2 V f U 1 N Q M S 9 B d X R v U m V t b 3 Z l Z E N v b H V t b n M x L n t T e m V u Y X J p b y w w f S Z x d W 9 0 O y w m c X V v d D t T Z W N 0 a W 9 u M S 9 F c m d l Y m 5 p c 3 N l X 1 N T U D E v Q X V 0 b 1 J l b W 9 2 Z W R D b 2 x 1 b W 5 z M S 5 7 S m F o c i w x f S Z x d W 9 0 O y w m c X V v d D t T Z W N 0 a W 9 u M S 9 F c m d l Y m 5 p c 3 N l X 1 N T U D E v Q X V 0 b 1 J l b W 9 2 Z W R D b 2 x 1 b W 5 z M S 5 7 U 2 V r d G 9 y X z E s M n 0 m c X V v d D s s J n F 1 b 3 Q 7 U 2 V j d G l v b j E v R X J n Z W J u a X N z Z V 9 T U 1 A x L 0 F 1 d G 9 S Z W 1 v d m V k Q 2 9 s d W 1 u c z E u e 1 N l a 3 R v c l 8 y L D N 9 J n F 1 b 3 Q 7 L C Z x d W 9 0 O 1 N l Y 3 R p b 2 4 x L 0 V y Z 2 V i b m l z c 2 V f U 1 N Q M S 9 B d X R v U m V t b 3 Z l Z E N v b H V t b n M x L n t T Z W t 0 b 3 J f M y w 0 f S Z x d W 9 0 O y w m c X V v d D t T Z W N 0 a W 9 u M S 9 F c m d l Y m 5 p c 3 N l X 1 N T U D E v Q X V 0 b 1 J l b W 9 2 Z W R D b 2 x 1 b W 5 z M S 5 7 U 2 V r d G 9 y X z Q s N X 0 m c X V v d D s s J n F 1 b 3 Q 7 U 2 V j d G l v b j E v R X J n Z W J u a X N z Z V 9 T U 1 A x L 0 F 1 d G 9 S Z W 1 v d m V k Q 2 9 s d W 1 u c z E u e 1 N l a 3 R v c l 8 1 L D Z 9 J n F 1 b 3 Q 7 L C Z x d W 9 0 O 1 N l Y 3 R p b 2 4 x L 0 V y Z 2 V i b m l z c 2 V f U 1 N Q M S 9 B d X R v U m V t b 3 Z l Z E N v b H V t b n M x L n t F b m V y Z 2 l l d H L D p G d l c l 8 x L D d 9 J n F 1 b 3 Q 7 L C Z x d W 9 0 O 1 N l Y 3 R p b 2 4 x L 0 V y Z 2 V i b m l z c 2 V f U 1 N Q M S 9 B d X R v U m V t b 3 Z l Z E N v b H V t b n M x L n t F b m V y Z 2 l l d H L D p G d l c l 8 y L D h 9 J n F 1 b 3 Q 7 L C Z x d W 9 0 O 1 N l Y 3 R p b 2 4 x L 0 V y Z 2 V i b m l z c 2 V f U 1 N Q M S 9 B d X R v U m V t b 3 Z l Z E N v b H V t b n M x L n t F b m V y Z 2 l l d H L D p G d l c l 8 z L D l 9 J n F 1 b 3 Q 7 L C Z x d W 9 0 O 1 N l Y 3 R p b 2 4 x L 0 V y Z 2 V i b m l z c 2 V f U 1 N Q M S 9 B d X R v U m V t b 3 Z l Z E N v b H V t b n M x L n t F b m V y Z 2 l l d H L D p G d l c l 8 0 L D E w f S Z x d W 9 0 O y w m c X V v d D t T Z W N 0 a W 9 u M S 9 F c m d l Y m 5 p c 3 N l X 1 N T U D E v Q X V 0 b 1 J l b W 9 2 Z W R D b 2 x 1 b W 5 z M S 5 7 R W 5 l c m d p Z X R y w 6 R n Z X J f N S w x M X 0 m c X V v d D s s J n F 1 b 3 Q 7 U 2 V j d G l v b j E v R X J n Z W J u a X N z Z V 9 T U 1 A x L 0 F 1 d G 9 S Z W 1 v d m V k Q 2 9 s d W 1 u c z E u e 0 V W X 1 B K L D E y f S Z x d W 9 0 O y w m c X V v d D t T Z W N 0 a W 9 u M S 9 F c m d l Y m 5 p c 3 N l X 1 N T U D E v Q X V 0 b 1 J l b W 9 2 Z W R D b 2 x 1 b W 5 z M S 5 7 V E h H X 0 1 0 Q 0 8 y Z S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y Z 2 V i b m l z c 2 V f U 1 N Q N C 1 T U E E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T A t M j l U M D c 6 N T M 6 M z E u N j k w N j k 0 N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V l Y j l h Y 2 E t Y W Y w M i 0 0 Y W I 5 L W J j Y z c t M j g z Y 2 Y 1 Z m M 4 Y 2 Y 1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F c m d l Y m 5 p c 3 N l X 1 N T U D E v Q X V 0 b 1 J l b W 9 2 Z W R D b 2 x 1 b W 5 z M S 5 7 U 3 p l b m F y a W 8 s M H 0 m c X V v d D s s J n F 1 b 3 Q 7 U 2 V j d G l v b j E v R X J n Z W J u a X N z Z V 9 T U 1 A x L 0 F 1 d G 9 S Z W 1 v d m V k Q 2 9 s d W 1 u c z E u e 0 p h a H I s M X 0 m c X V v d D s s J n F 1 b 3 Q 7 U 2 V j d G l v b j E v R X J n Z W J u a X N z Z V 9 T U 1 A x L 0 F 1 d G 9 S Z W 1 v d m V k Q 2 9 s d W 1 u c z E u e 1 N l a 3 R v c l 8 x L D J 9 J n F 1 b 3 Q 7 L C Z x d W 9 0 O 1 N l Y 3 R p b 2 4 x L 0 V y Z 2 V i b m l z c 2 V f U 1 N Q M S 9 B d X R v U m V t b 3 Z l Z E N v b H V t b n M x L n t T Z W t 0 b 3 J f M i w z f S Z x d W 9 0 O y w m c X V v d D t T Z W N 0 a W 9 u M S 9 F c m d l Y m 5 p c 3 N l X 1 N T U D E v Q X V 0 b 1 J l b W 9 2 Z W R D b 2 x 1 b W 5 z M S 5 7 U 2 V r d G 9 y X z M s N H 0 m c X V v d D s s J n F 1 b 3 Q 7 U 2 V j d G l v b j E v R X J n Z W J u a X N z Z V 9 T U 1 A x L 0 F 1 d G 9 S Z W 1 v d m V k Q 2 9 s d W 1 u c z E u e 1 N l a 3 R v c l 8 0 L D V 9 J n F 1 b 3 Q 7 L C Z x d W 9 0 O 1 N l Y 3 R p b 2 4 x L 0 V y Z 2 V i b m l z c 2 V f U 1 N Q M S 9 B d X R v U m V t b 3 Z l Z E N v b H V t b n M x L n t T Z W t 0 b 3 J f N S w 2 f S Z x d W 9 0 O y w m c X V v d D t T Z W N 0 a W 9 u M S 9 F c m d l Y m 5 p c 3 N l X 1 N T U D E v Q X V 0 b 1 J l b W 9 2 Z W R D b 2 x 1 b W 5 z M S 5 7 R W 5 l c m d p Z X R y w 6 R n Z X J f M S w 3 f S Z x d W 9 0 O y w m c X V v d D t T Z W N 0 a W 9 u M S 9 F c m d l Y m 5 p c 3 N l X 1 N T U D E v Q X V 0 b 1 J l b W 9 2 Z W R D b 2 x 1 b W 5 z M S 5 7 R W 5 l c m d p Z X R y w 6 R n Z X J f M i w 4 f S Z x d W 9 0 O y w m c X V v d D t T Z W N 0 a W 9 u M S 9 F c m d l Y m 5 p c 3 N l X 1 N T U D E v Q X V 0 b 1 J l b W 9 2 Z W R D b 2 x 1 b W 5 z M S 5 7 R W 5 l c m d p Z X R y w 6 R n Z X J f M y w 5 f S Z x d W 9 0 O y w m c X V v d D t T Z W N 0 a W 9 u M S 9 F c m d l Y m 5 p c 3 N l X 1 N T U D E v Q X V 0 b 1 J l b W 9 2 Z W R D b 2 x 1 b W 5 z M S 5 7 R W 5 l c m d p Z X R y w 6 R n Z X J f N C w x M H 0 m c X V v d D s s J n F 1 b 3 Q 7 U 2 V j d G l v b j E v R X J n Z W J u a X N z Z V 9 T U 1 A x L 0 F 1 d G 9 S Z W 1 v d m V k Q 2 9 s d W 1 u c z E u e 0 V u Z X J n a W V 0 c s O k Z 2 V y X z U s M T F 9 J n F 1 b 3 Q 7 L C Z x d W 9 0 O 1 N l Y 3 R p b 2 4 x L 0 V y Z 2 V i b m l z c 2 V f U 1 N Q M S 9 B d X R v U m V t b 3 Z l Z E N v b H V t b n M x L n t F V l 9 Q S i w x M n 0 m c X V v d D s s J n F 1 b 3 Q 7 U 2 V j d G l v b j E v R X J n Z W J u a X N z Z V 9 T U 1 A x L 0 F 1 d G 9 S Z W 1 v d m V k Q 2 9 s d W 1 u c z E u e 1 R I R 1 9 N d E N P M m U s M T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c m d l Y m 5 p c 3 N l X 1 N T U D U t U 1 B B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E w L T I 5 V D A 3 O j U z O j M x L j Y 5 M D Y 5 N D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R j Z G V i Y z c x L W Q 1 N D Y t N D k 3 Z C 0 5 O D M 1 L T Q x Y m M 4 Z j A x M T I 4 M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J n Z W J u a X N z Z V 9 T U 1 A x L 0 F 1 d G 9 S Z W 1 v d m V k Q 2 9 s d W 1 u c z E u e 1 N 6 Z W 5 h c m l v L D B 9 J n F 1 b 3 Q 7 L C Z x d W 9 0 O 1 N l Y 3 R p b 2 4 x L 0 V y Z 2 V i b m l z c 2 V f U 1 N Q M S 9 B d X R v U m V t b 3 Z l Z E N v b H V t b n M x L n t K Y W h y L D F 9 J n F 1 b 3 Q 7 L C Z x d W 9 0 O 1 N l Y 3 R p b 2 4 x L 0 V y Z 2 V i b m l z c 2 V f U 1 N Q M S 9 B d X R v U m V t b 3 Z l Z E N v b H V t b n M x L n t T Z W t 0 b 3 J f M S w y f S Z x d W 9 0 O y w m c X V v d D t T Z W N 0 a W 9 u M S 9 F c m d l Y m 5 p c 3 N l X 1 N T U D E v Q X V 0 b 1 J l b W 9 2 Z W R D b 2 x 1 b W 5 z M S 5 7 U 2 V r d G 9 y X z I s M 3 0 m c X V v d D s s J n F 1 b 3 Q 7 U 2 V j d G l v b j E v R X J n Z W J u a X N z Z V 9 T U 1 A x L 0 F 1 d G 9 S Z W 1 v d m V k Q 2 9 s d W 1 u c z E u e 1 N l a 3 R v c l 8 z L D R 9 J n F 1 b 3 Q 7 L C Z x d W 9 0 O 1 N l Y 3 R p b 2 4 x L 0 V y Z 2 V i b m l z c 2 V f U 1 N Q M S 9 B d X R v U m V t b 3 Z l Z E N v b H V t b n M x L n t T Z W t 0 b 3 J f N C w 1 f S Z x d W 9 0 O y w m c X V v d D t T Z W N 0 a W 9 u M S 9 F c m d l Y m 5 p c 3 N l X 1 N T U D E v Q X V 0 b 1 J l b W 9 2 Z W R D b 2 x 1 b W 5 z M S 5 7 U 2 V r d G 9 y X z U s N n 0 m c X V v d D s s J n F 1 b 3 Q 7 U 2 V j d G l v b j E v R X J n Z W J u a X N z Z V 9 T U 1 A x L 0 F 1 d G 9 S Z W 1 v d m V k Q 2 9 s d W 1 u c z E u e 0 V u Z X J n a W V 0 c s O k Z 2 V y X z E s N 3 0 m c X V v d D s s J n F 1 b 3 Q 7 U 2 V j d G l v b j E v R X J n Z W J u a X N z Z V 9 T U 1 A x L 0 F 1 d G 9 S Z W 1 v d m V k Q 2 9 s d W 1 u c z E u e 0 V u Z X J n a W V 0 c s O k Z 2 V y X z I s O H 0 m c X V v d D s s J n F 1 b 3 Q 7 U 2 V j d G l v b j E v R X J n Z W J u a X N z Z V 9 T U 1 A x L 0 F 1 d G 9 S Z W 1 v d m V k Q 2 9 s d W 1 u c z E u e 0 V u Z X J n a W V 0 c s O k Z 2 V y X z M s O X 0 m c X V v d D s s J n F 1 b 3 Q 7 U 2 V j d G l v b j E v R X J n Z W J u a X N z Z V 9 T U 1 A x L 0 F 1 d G 9 S Z W 1 v d m V k Q 2 9 s d W 1 u c z E u e 0 V u Z X J n a W V 0 c s O k Z 2 V y X z Q s M T B 9 J n F 1 b 3 Q 7 L C Z x d W 9 0 O 1 N l Y 3 R p b 2 4 x L 0 V y Z 2 V i b m l z c 2 V f U 1 N Q M S 9 B d X R v U m V t b 3 Z l Z E N v b H V t b n M x L n t F b m V y Z 2 l l d H L D p G d l c l 8 1 L D E x f S Z x d W 9 0 O y w m c X V v d D t T Z W N 0 a W 9 u M S 9 F c m d l Y m 5 p c 3 N l X 1 N T U D E v Q X V 0 b 1 J l b W 9 2 Z W R D b 2 x 1 b W 5 z M S 5 7 R V Z f U E o s M T J 9 J n F 1 b 3 Q 7 L C Z x d W 9 0 O 1 N l Y 3 R p b 2 4 x L 0 V y Z 2 V i b m l z c 2 V f U 1 N Q M S 9 B d X R v U m V t b 3 Z l Z E N v b H V t b n M x L n t U S E d f T X R D T z J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X J n Z W J u a X N z Z V 9 T U 1 A x L 0 F 1 d G 9 S Z W 1 v d m V k Q 2 9 s d W 1 u c z E u e 1 N 6 Z W 5 h c m l v L D B 9 J n F 1 b 3 Q 7 L C Z x d W 9 0 O 1 N l Y 3 R p b 2 4 x L 0 V y Z 2 V i b m l z c 2 V f U 1 N Q M S 9 B d X R v U m V t b 3 Z l Z E N v b H V t b n M x L n t K Y W h y L D F 9 J n F 1 b 3 Q 7 L C Z x d W 9 0 O 1 N l Y 3 R p b 2 4 x L 0 V y Z 2 V i b m l z c 2 V f U 1 N Q M S 9 B d X R v U m V t b 3 Z l Z E N v b H V t b n M x L n t T Z W t 0 b 3 J f M S w y f S Z x d W 9 0 O y w m c X V v d D t T Z W N 0 a W 9 u M S 9 F c m d l Y m 5 p c 3 N l X 1 N T U D E v Q X V 0 b 1 J l b W 9 2 Z W R D b 2 x 1 b W 5 z M S 5 7 U 2 V r d G 9 y X z I s M 3 0 m c X V v d D s s J n F 1 b 3 Q 7 U 2 V j d G l v b j E v R X J n Z W J u a X N z Z V 9 T U 1 A x L 0 F 1 d G 9 S Z W 1 v d m V k Q 2 9 s d W 1 u c z E u e 1 N l a 3 R v c l 8 z L D R 9 J n F 1 b 3 Q 7 L C Z x d W 9 0 O 1 N l Y 3 R p b 2 4 x L 0 V y Z 2 V i b m l z c 2 V f U 1 N Q M S 9 B d X R v U m V t b 3 Z l Z E N v b H V t b n M x L n t T Z W t 0 b 3 J f N C w 1 f S Z x d W 9 0 O y w m c X V v d D t T Z W N 0 a W 9 u M S 9 F c m d l Y m 5 p c 3 N l X 1 N T U D E v Q X V 0 b 1 J l b W 9 2 Z W R D b 2 x 1 b W 5 z M S 5 7 U 2 V r d G 9 y X z U s N n 0 m c X V v d D s s J n F 1 b 3 Q 7 U 2 V j d G l v b j E v R X J n Z W J u a X N z Z V 9 T U 1 A x L 0 F 1 d G 9 S Z W 1 v d m V k Q 2 9 s d W 1 u c z E u e 0 V u Z X J n a W V 0 c s O k Z 2 V y X z E s N 3 0 m c X V v d D s s J n F 1 b 3 Q 7 U 2 V j d G l v b j E v R X J n Z W J u a X N z Z V 9 T U 1 A x L 0 F 1 d G 9 S Z W 1 v d m V k Q 2 9 s d W 1 u c z E u e 0 V u Z X J n a W V 0 c s O k Z 2 V y X z I s O H 0 m c X V v d D s s J n F 1 b 3 Q 7 U 2 V j d G l v b j E v R X J n Z W J u a X N z Z V 9 T U 1 A x L 0 F 1 d G 9 S Z W 1 v d m V k Q 2 9 s d W 1 u c z E u e 0 V u Z X J n a W V 0 c s O k Z 2 V y X z M s O X 0 m c X V v d D s s J n F 1 b 3 Q 7 U 2 V j d G l v b j E v R X J n Z W J u a X N z Z V 9 T U 1 A x L 0 F 1 d G 9 S Z W 1 v d m V k Q 2 9 s d W 1 u c z E u e 0 V u Z X J n a W V 0 c s O k Z 2 V y X z Q s M T B 9 J n F 1 b 3 Q 7 L C Z x d W 9 0 O 1 N l Y 3 R p b 2 4 x L 0 V y Z 2 V i b m l z c 2 V f U 1 N Q M S 9 B d X R v U m V t b 3 Z l Z E N v b H V t b n M x L n t F b m V y Z 2 l l d H L D p G d l c l 8 1 L D E x f S Z x d W 9 0 O y w m c X V v d D t T Z W N 0 a W 9 u M S 9 F c m d l Y m 5 p c 3 N l X 1 N T U D E v Q X V 0 b 1 J l b W 9 2 Z W R D b 2 x 1 b W 5 z M S 5 7 R V Z f U E o s M T J 9 J n F 1 b 3 Q 7 L C Z x d W 9 0 O 1 N l Y 3 R p b 2 4 x L 0 V y Z 2 V i b m l z c 2 V f U 1 N Q M S 9 B d X R v U m V t b 3 Z l Z E N v b H V t b n M x L n t U S E d f T X R D T z J l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J n Z W J u a X N z Z V 9 n Z X N h b X Q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Y X B w a W 5 n X 3 d 6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F w c G l u Z 1 9 3 e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Z 2 V z Y W 1 0 L 1 p 1 c 2 F t b W V u Z 2 V m J U M z J U J D a H J 0 Z S U y M E F i Z n J h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2 d l c 2 F t d C 9 F c n d l a X R l c n R l J T I w b W F w c G l u Z 1 9 3 e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n Z X N h b X Q v V W 1 i Z W 5 h b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Z 2 V z Y W 1 0 L 0 5 l d S U y M G F u Z 2 V v c m R u Z X R l J T I w U 3 B h b H R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n Z X N h b X Q v R 2 V m a W x 0 Z X J 0 Z S U y M F p l a W x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C 9 m a W x 0 Z X J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C 9 u Z X d l c 3 R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C 9 z e m V u Y X J p b 0 5 h b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w L 2 d l d E Z p b G V D b 2 5 0 Z W 5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C 9 n Z X R D b 2 5 0 Z W 5 0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a W 1 w b 3 J 0 Q 2 9 s d W 1 u T G l z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Z X h w Y W 5 k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c m V t b 3 Z l S G V s c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Y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w L 3 N v c n R l Z E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C 9 w c m 9 t b 3 R l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Y 2 9 s d W 1 u U 3 p l b m F y a W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w L 3 N w Z W N p Z n l U e X B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A v c m V v c m R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w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w L 0 d l Z m l s d G V y d G U l M j B a Z W l s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A v Z m l s d G V y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A v b m V 3 Z X N 0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A v c 3 p l b m F y a W 9 O Y W 1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C 9 n Z X R G a W x l Q 2 9 u d G V u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A v Z 2 V 0 Q 2 9 u d G V u d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2 l t c G 9 y d E N v b H V t b k x p c 3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2 V 4 c G F u Z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3 J l b W 9 2 Z U h l b H B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2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C 9 z b 3 J 0 Z W R D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A v c H J v b W 9 0 Z U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2 N v b H V t b l N 6 Z W 5 h c m l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C 9 z c G V j a W Z 5 V H l w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w L 3 J l b 3 J k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C 9 F b n R m Z X J u d G U l M j B T c G F s d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C 9 H Z W Z p b H R l c n R l J T I w W m V p b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w L 2 Z p b H R l c l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w L 2 5 l d 2 V z d F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w L 3 N 6 Z W 5 h c m l v T m F t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A v Z 2 V 0 R m l s Z U N v b n R l b n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w L 2 d l d E N v b n R l b n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p b X B v c n R D b 2 x 1 b W 5 M a X N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l e H B h b m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y Z W 1 v d m V I Z W x w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j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A v c 2 9 y d G V k Q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w L 3 B y b 2 1 v d G V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j b 2 x 1 b W 5 T e m V u Y X J p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A v c 3 B l Y 2 l m e V R 5 c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C 9 y Z W 9 y Z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A v R W 5 0 Z m V y b n R l J T I w U 3 B h b H R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A v R 2 V m a W x 0 Z X J 0 Z S U y M F p l a W x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C 9 m a W x 0 Z X J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C 9 u Z X d l c 3 R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C 9 z e m V u Y X J p b 0 5 h b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w L 2 d l d E Z p b G V D b 2 5 0 Z W 5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C 9 n Z X R D b 2 5 0 Z W 5 0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a W 1 w b 3 J 0 Q 2 9 s d W 1 u T G l z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Z X h w Y W 5 k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c m V t b 3 Z l S G V s c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Y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w L 3 N v c n R l Z E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C 9 w c m 9 t b 3 R l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Y 2 9 s d W 1 u U 3 p l b m F y a W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w L 3 N w Z W N p Z n l U e X B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A v c m V v c m R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w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w L 0 d l Z m l s d G V y d G U l M j B a Z W l s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A v Z m l s d G V y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A v b m V 3 Z X N 0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A v c 3 p l b m F y a W 9 O Y W 1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M C 9 n Z X R G a W x l Q 2 9 u d G V u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A v Z 2 V 0 Q 2 9 u d G V u d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2 l t c G 9 y d E N v b H V t b k x p c 3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2 V 4 c G F u Z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3 J l b W 9 2 Z U h l b H B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2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M C 9 z b 3 J 0 Z W R D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A v c H J v b W 9 0 Z U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2 N v b H V t b l N 6 Z W 5 h c m l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M C 9 z c G V j a W Z 5 V H l w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w L 3 J l b 3 J k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M C 9 F b n R m Z X J u d G U l M j B T c G F s d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M C 9 H Z W Z p b H R l c n R l J T I w W m V p b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y L 2 Z p b H R l c l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y L 2 5 l d 2 V z d F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y L 3 N 6 Z W 5 h c m l v T m F t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I v Z 2 V 0 R m l s Z U N v b n R l b n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y L 2 d l d E N v b n R l b n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p b X B v c n R D b 2 x 1 b W 5 M a X N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l e H B h b m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y Z W 1 v d m V I Z W x w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j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I v c 2 9 y d G V k Q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C 1 T U E E y L 3 B y b 2 1 v d G V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j b 2 x 1 b W 5 T e m V u Y X J p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I v c 3 B l Y 2 l m e V R 5 c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A t U 1 B B M i 9 y Z W 9 y Z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I v R W 5 0 Z m V y b n R l J T I w U 3 B h b H R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w L V N Q Q T I v R 2 V m a W x 0 Z X J 0 Z S U y M F p l a W x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S 9 m a W x 0 Z X J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S 9 u Z X d l c 3 R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S 9 z e m V u Y X J p b 0 5 h b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x L 2 d l d E Z p b G V D b 2 5 0 Z W 5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S 9 n Z X R D b 2 5 0 Z W 5 0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a W 1 w b 3 J 0 Q 2 9 s d W 1 u T G l z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Z X h w Y W 5 k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c m V t b 3 Z l S G V s c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Y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x L 3 N v c n R l Z E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S 9 w c m 9 t b 3 R l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Y 2 9 s d W 1 u U 3 p l b m F y a W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x L 3 N w Z W N p Z n l U e X B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E v c m V v c m R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x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x L 0 d l Z m l s d G V y d G U l M j B a Z W l s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M v Z m l s d G V y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M v b m V 3 Z X N 0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M v c 3 p l b m F y a W 9 O Y W 1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y 9 n Z X R G a W x l Q 2 9 u d G V u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M v Z 2 V 0 Q 2 9 u d G V u d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2 l t c G 9 y d E N v b H V t b k x p c 3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2 V 4 c G F u Z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3 J l b W 9 2 Z U h l b H B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2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y 9 z b 3 J 0 Z W R D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x L V N Q Q T M v c H J v b W 9 0 Z U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2 N v b H V t b l N 6 Z W 5 h c m l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y 9 z c G V j a W Z 5 V H l w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S 1 T U E E z L 3 J l b 3 J k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y 9 F b n R m Z X J u d G U l M j B T c G F s d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E t U 1 B B M y 9 H Z W Z p b H R l c n R l J T I w W m V p b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z L 2 Z p b H R l c l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z L 2 5 l d 2 V z d F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z L 3 N 6 Z W 5 h c m l v T m F t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M v Z 2 V 0 R m l s Z U N v b n R l b n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z L 2 d l d E N v b n R l b n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p b X B v c n R D b 2 x 1 b W 5 M a X N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l e H B h b m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y Z W 1 v d m V I Z W x w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j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M v c 2 9 y d G V k Q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M y 1 T U E E z L 3 B y b 2 1 v d G V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j b 2 x 1 b W 5 T e m V u Y X J p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M v c 3 B l Y 2 l m e V R 5 c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M t U 1 B B M y 9 y Z W 9 y Z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M v R W 5 0 Z m V y b n R l J T I w U 3 B h b H R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z L V N Q Q T M v R 2 V m a W x 0 Z X J 0 Z S U y M F p l a W x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S 9 m a W x 0 Z X J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S 9 u Z X d l c 3 R Y T F N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S 9 z e m V u Y X J p b 0 5 h b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x L 2 d l d E Z p b G V D b 2 5 0 Z W 5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S 9 n Z X R D b 2 5 0 Z W 5 0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a W 1 w b 3 J 0 Q 2 9 s d W 1 u T G l z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Z X h w Y W 5 k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c m V t b 3 Z l S G V s c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Y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x L 3 N v c n R l Z E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S 9 w c m 9 t b 3 R l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Y 2 9 s d W 1 u U 3 p l b m F y a W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x L 3 N w Z W N p Z n l U e X B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E v c m V v c m R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x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x L 0 d l Z m l s d G V y d G U l M j B a Z W l s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M v Z m l s d G V y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M v b m V 3 Z X N 0 W E x T W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M v c 3 p l b m F y a W 9 O Y W 1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y 9 n Z X R G a W x l Q 2 9 u d G V u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M v Z 2 V 0 Q 2 9 u d G V u d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2 l t c G 9 y d E N v b H V t b k x p c 3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2 V 4 c G F u Z E R h d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3 J l b W 9 2 Z U h l b H B l c k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2 N v b H V t b k 5 h b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y 9 z b 3 J 0 Z W R D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0 L V N Q Q T M v c H J v b W 9 0 Z U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2 N v b H V t b l N 6 Z W 5 h c m l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y 9 z c G V j a W Z 5 V H l w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C 1 T U E E z L 3 J l b 3 J k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y 9 F b n R m Z X J u d G U l M j B T c G F s d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Q t U 1 B B M y 9 H Z W Z p b H R l c n R l J T I w W m V p b G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0 L 2 Z p b H R l c l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0 L 2 5 l d 2 V z d F h M U 1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0 L 3 N 6 Z W 5 h c m l v T m F t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Q v Z 2 V 0 R m l s Z U N v b n R l b n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0 L 2 d l d E N v b n R l b n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p b X B v c n R D b 2 x 1 b W 5 M a X N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l e H B h b m R E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y Z W 1 v d m V I Z W x w Z X J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j b 2 x 1 b W 5 O Y W 1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Q v c 2 9 y d G V k Q 2 9 s d W 1 u T m F t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Z 2 V i b m l z c 2 V f U 1 N Q N S 1 T U E E 0 L 3 B y b 2 1 v d G V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j b 2 x 1 b W 5 T e m V u Y X J p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Q v c 3 B l Y 2 l m e V R 5 c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m d l Y m 5 p c 3 N l X 1 N T U D U t U 1 B B N C 9 y Z W 9 y Z G V y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Q v R W 5 0 Z m V y b n R l J T I w U 3 B h b H R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n Z W J u a X N z Z V 9 T U 1 A 1 L V N Q Q T Q v R 2 V m a W x 0 Z X J 0 Z S U y M F p l a W x l b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4 d q K C R F S k y U 9 C 6 y V Y W j P w A A A A A C A A A A A A A D Z g A A w A A A A B A A A A B L / p R 9 g i 1 n q 8 J i J d 8 p T z J w A A A A A A S A A A C g A A A A E A A A A C + U v J M G S z L R 2 V h 0 J b w L 5 w V Q A A A A D L b / G b 2 z 0 Z z v / l F Z U 0 o z l 7 Q f p F g U p z o A K P V V x f y + s a C 9 a p O a J i X G B a C x v 4 V l G E w r C 7 U 2 I r C c 0 1 F 6 V a K j l D + W Y 1 S l n 4 N p t 6 Z D c v Q 3 4 H Q h 5 3 E U A A A A 6 f h S 9 N K 8 I E / y I O c b 1 B Q o O e Z 1 9 L o = < / D a t a M a s h u p > 
</file>

<file path=customXml/itemProps1.xml><?xml version="1.0" encoding="utf-8"?>
<ds:datastoreItem xmlns:ds="http://schemas.openxmlformats.org/officeDocument/2006/customXml" ds:itemID="{5DE5A7BB-0D32-40B1-A43C-4EB42A8E56C9}">
  <ds:schemaRefs>
    <ds:schemaRef ds:uri="http://schemas.microsoft.com/office/2006/metadata/properties"/>
    <ds:schemaRef ds:uri="http://schemas.microsoft.com/office/2006/documentManagement/types"/>
    <ds:schemaRef ds:uri="1934966c-ec37-4e59-8b44-db5a8732b60b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01dfe1d6-4a43-4a05-ba47-a6f2d0a9326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29484F-45CB-493C-AFDE-2EEC93BF0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C7521-3947-4A9A-BC14-18C753F7CA96}"/>
</file>

<file path=customXml/itemProps4.xml><?xml version="1.0" encoding="utf-8"?>
<ds:datastoreItem xmlns:ds="http://schemas.openxmlformats.org/officeDocument/2006/customXml" ds:itemID="{A68DD91B-FBF7-407E-AF34-2C0515C745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results &gt;&gt;</vt:lpstr>
      <vt:lpstr>EEVet</vt:lpstr>
      <vt:lpstr>EEVsek</vt:lpstr>
      <vt:lpstr>THGsek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Kemmler, Dr. Andreas</cp:lastModifiedBy>
  <dcterms:created xsi:type="dcterms:W3CDTF">2017-11-15T16:50:00Z</dcterms:created>
  <dcterms:modified xsi:type="dcterms:W3CDTF">2026-03-13T08:34:55Z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0x01010074E234149C7A384E9DC446F189F7B9FD</vt:lpwstr>
  </property>
  <property fmtid="{D5CDD505-2E9C-101B-9397-08002B2CF9AE}" pid="3" name="MediaServiceImageTags">
    <vt:lpwstr/>
  </property>
</Properties>
</file>