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5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6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7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drawings/drawing8.xml" ContentType="application/vnd.openxmlformats-officedocument.drawing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9.xml" ContentType="application/vnd.openxmlformats-officedocument.drawing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drawings/drawing10.xml" ContentType="application/vnd.openxmlformats-officedocument.drawing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charts/chart173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charts/chart174.xml" ContentType="application/vnd.openxmlformats-officedocument.drawingml.chart+xml"/>
  <Override PartName="/xl/charts/style174.xml" ContentType="application/vnd.ms-office.chartstyle+xml"/>
  <Override PartName="/xl/charts/colors174.xml" ContentType="application/vnd.ms-office.chartcolorstyle+xml"/>
  <Override PartName="/xl/charts/chart175.xml" ContentType="application/vnd.openxmlformats-officedocument.drawingml.chart+xml"/>
  <Override PartName="/xl/charts/style175.xml" ContentType="application/vnd.ms-office.chartstyle+xml"/>
  <Override PartName="/xl/charts/colors175.xml" ContentType="application/vnd.ms-office.chartcolorstyle+xml"/>
  <Override PartName="/xl/charts/chart176.xml" ContentType="application/vnd.openxmlformats-officedocument.drawingml.chart+xml"/>
  <Override PartName="/xl/charts/style176.xml" ContentType="application/vnd.ms-office.chartstyle+xml"/>
  <Override PartName="/xl/charts/colors176.xml" ContentType="application/vnd.ms-office.chartcolorstyle+xml"/>
  <Override PartName="/xl/charts/chart177.xml" ContentType="application/vnd.openxmlformats-officedocument.drawingml.chart+xml"/>
  <Override PartName="/xl/charts/style177.xml" ContentType="application/vnd.ms-office.chartstyle+xml"/>
  <Override PartName="/xl/charts/colors177.xml" ContentType="application/vnd.ms-office.chartcolorstyle+xml"/>
  <Override PartName="/xl/charts/chart178.xml" ContentType="application/vnd.openxmlformats-officedocument.drawingml.chart+xml"/>
  <Override PartName="/xl/charts/style178.xml" ContentType="application/vnd.ms-office.chartstyle+xml"/>
  <Override PartName="/xl/charts/colors178.xml" ContentType="application/vnd.ms-office.chartcolorstyle+xml"/>
  <Override PartName="/xl/charts/chart179.xml" ContentType="application/vnd.openxmlformats-officedocument.drawingml.chart+xml"/>
  <Override PartName="/xl/charts/style179.xml" ContentType="application/vnd.ms-office.chartstyle+xml"/>
  <Override PartName="/xl/charts/colors179.xml" ContentType="application/vnd.ms-office.chartcolorstyle+xml"/>
  <Override PartName="/xl/charts/chart180.xml" ContentType="application/vnd.openxmlformats-officedocument.drawingml.chart+xml"/>
  <Override PartName="/xl/charts/style180.xml" ContentType="application/vnd.ms-office.chartstyle+xml"/>
  <Override PartName="/xl/charts/colors180.xml" ContentType="application/vnd.ms-office.chartcolorstyle+xml"/>
  <Override PartName="/xl/charts/chart181.xml" ContentType="application/vnd.openxmlformats-officedocument.drawingml.chart+xml"/>
  <Override PartName="/xl/charts/style181.xml" ContentType="application/vnd.ms-office.chartstyle+xml"/>
  <Override PartName="/xl/charts/colors181.xml" ContentType="application/vnd.ms-office.chartcolorstyle+xml"/>
  <Override PartName="/xl/charts/chart182.xml" ContentType="application/vnd.openxmlformats-officedocument.drawingml.chart+xml"/>
  <Override PartName="/xl/charts/style182.xml" ContentType="application/vnd.ms-office.chartstyle+xml"/>
  <Override PartName="/xl/charts/colors182.xml" ContentType="application/vnd.ms-office.chartcolorstyle+xml"/>
  <Override PartName="/xl/charts/chart183.xml" ContentType="application/vnd.openxmlformats-officedocument.drawingml.chart+xml"/>
  <Override PartName="/xl/charts/style183.xml" ContentType="application/vnd.ms-office.chartstyle+xml"/>
  <Override PartName="/xl/charts/colors183.xml" ContentType="application/vnd.ms-office.chartcolorstyle+xml"/>
  <Override PartName="/xl/charts/chart184.xml" ContentType="application/vnd.openxmlformats-officedocument.drawingml.chart+xml"/>
  <Override PartName="/xl/charts/style184.xml" ContentType="application/vnd.ms-office.chartstyle+xml"/>
  <Override PartName="/xl/charts/colors184.xml" ContentType="application/vnd.ms-office.chartcolorstyle+xml"/>
  <Override PartName="/xl/charts/chart185.xml" ContentType="application/vnd.openxmlformats-officedocument.drawingml.chart+xml"/>
  <Override PartName="/xl/charts/style185.xml" ContentType="application/vnd.ms-office.chartstyle+xml"/>
  <Override PartName="/xl/charts/colors185.xml" ContentType="application/vnd.ms-office.chartcolorstyle+xml"/>
  <Override PartName="/xl/charts/chart186.xml" ContentType="application/vnd.openxmlformats-officedocument.drawingml.chart+xml"/>
  <Override PartName="/xl/charts/style186.xml" ContentType="application/vnd.ms-office.chartstyle+xml"/>
  <Override PartName="/xl/charts/colors186.xml" ContentType="application/vnd.ms-office.chartcolorstyle+xml"/>
  <Override PartName="/xl/charts/chart187.xml" ContentType="application/vnd.openxmlformats-officedocument.drawingml.chart+xml"/>
  <Override PartName="/xl/charts/style187.xml" ContentType="application/vnd.ms-office.chartstyle+xml"/>
  <Override PartName="/xl/charts/colors187.xml" ContentType="application/vnd.ms-office.chartcolorstyle+xml"/>
  <Override PartName="/xl/charts/chart188.xml" ContentType="application/vnd.openxmlformats-officedocument.drawingml.chart+xml"/>
  <Override PartName="/xl/charts/style188.xml" ContentType="application/vnd.ms-office.chartstyle+xml"/>
  <Override PartName="/xl/charts/colors188.xml" ContentType="application/vnd.ms-office.chartcolorstyle+xml"/>
  <Override PartName="/xl/charts/chart189.xml" ContentType="application/vnd.openxmlformats-officedocument.drawingml.chart+xml"/>
  <Override PartName="/xl/charts/style189.xml" ContentType="application/vnd.ms-office.chartstyle+xml"/>
  <Override PartName="/xl/charts/colors189.xml" ContentType="application/vnd.ms-office.chartcolorstyle+xml"/>
  <Override PartName="/xl/charts/chart190.xml" ContentType="application/vnd.openxmlformats-officedocument.drawingml.chart+xml"/>
  <Override PartName="/xl/charts/style190.xml" ContentType="application/vnd.ms-office.chartstyle+xml"/>
  <Override PartName="/xl/charts/colors190.xml" ContentType="application/vnd.ms-office.chartcolorstyle+xml"/>
  <Override PartName="/xl/charts/chart191.xml" ContentType="application/vnd.openxmlformats-officedocument.drawingml.chart+xml"/>
  <Override PartName="/xl/charts/style191.xml" ContentType="application/vnd.ms-office.chartstyle+xml"/>
  <Override PartName="/xl/charts/colors191.xml" ContentType="application/vnd.ms-office.chartcolorstyle+xml"/>
  <Override PartName="/xl/charts/chart192.xml" ContentType="application/vnd.openxmlformats-officedocument.drawingml.chart+xml"/>
  <Override PartName="/xl/charts/style192.xml" ContentType="application/vnd.ms-office.chartstyle+xml"/>
  <Override PartName="/xl/charts/colors192.xml" ContentType="application/vnd.ms-office.chartcolorstyle+xml"/>
  <Override PartName="/xl/charts/chart193.xml" ContentType="application/vnd.openxmlformats-officedocument.drawingml.chart+xml"/>
  <Override PartName="/xl/charts/style193.xml" ContentType="application/vnd.ms-office.chartstyle+xml"/>
  <Override PartName="/xl/charts/colors193.xml" ContentType="application/vnd.ms-office.chartcolorstyle+xml"/>
  <Override PartName="/xl/charts/chart194.xml" ContentType="application/vnd.openxmlformats-officedocument.drawingml.chart+xml"/>
  <Override PartName="/xl/charts/style194.xml" ContentType="application/vnd.ms-office.chartstyle+xml"/>
  <Override PartName="/xl/charts/colors194.xml" ContentType="application/vnd.ms-office.chartcolorstyle+xml"/>
  <Override PartName="/xl/charts/chart195.xml" ContentType="application/vnd.openxmlformats-officedocument.drawingml.chart+xml"/>
  <Override PartName="/xl/charts/style195.xml" ContentType="application/vnd.ms-office.chartstyle+xml"/>
  <Override PartName="/xl/charts/colors195.xml" ContentType="application/vnd.ms-office.chartcolorstyle+xml"/>
  <Override PartName="/xl/charts/chart196.xml" ContentType="application/vnd.openxmlformats-officedocument.drawingml.chart+xml"/>
  <Override PartName="/xl/charts/style196.xml" ContentType="application/vnd.ms-office.chartstyle+xml"/>
  <Override PartName="/xl/charts/colors196.xml" ContentType="application/vnd.ms-office.chartcolorstyle+xml"/>
  <Override PartName="/xl/charts/chart197.xml" ContentType="application/vnd.openxmlformats-officedocument.drawingml.chart+xml"/>
  <Override PartName="/xl/charts/style197.xml" ContentType="application/vnd.ms-office.chartstyle+xml"/>
  <Override PartName="/xl/charts/colors197.xml" ContentType="application/vnd.ms-office.chartcolorstyle+xml"/>
  <Override PartName="/xl/charts/chart198.xml" ContentType="application/vnd.openxmlformats-officedocument.drawingml.chart+xml"/>
  <Override PartName="/xl/charts/style198.xml" ContentType="application/vnd.ms-office.chartstyle+xml"/>
  <Override PartName="/xl/charts/colors198.xml" ContentType="application/vnd.ms-office.chartcolorstyle+xml"/>
  <Override PartName="/xl/charts/chart199.xml" ContentType="application/vnd.openxmlformats-officedocument.drawingml.chart+xml"/>
  <Override PartName="/xl/charts/style199.xml" ContentType="application/vnd.ms-office.chartstyle+xml"/>
  <Override PartName="/xl/charts/colors199.xml" ContentType="application/vnd.ms-office.chartcolorstyle+xml"/>
  <Override PartName="/xl/charts/chart200.xml" ContentType="application/vnd.openxmlformats-officedocument.drawingml.chart+xml"/>
  <Override PartName="/xl/charts/style200.xml" ContentType="application/vnd.ms-office.chartstyle+xml"/>
  <Override PartName="/xl/charts/colors200.xml" ContentType="application/vnd.ms-office.chartcolorstyle+xml"/>
  <Override PartName="/xl/charts/chart201.xml" ContentType="application/vnd.openxmlformats-officedocument.drawingml.chart+xml"/>
  <Override PartName="/xl/charts/style201.xml" ContentType="application/vnd.ms-office.chartstyle+xml"/>
  <Override PartName="/xl/charts/colors201.xml" ContentType="application/vnd.ms-office.chartcolorstyle+xml"/>
  <Override PartName="/xl/charts/chart202.xml" ContentType="application/vnd.openxmlformats-officedocument.drawingml.chart+xml"/>
  <Override PartName="/xl/charts/style202.xml" ContentType="application/vnd.ms-office.chartstyle+xml"/>
  <Override PartName="/xl/charts/colors202.xml" ContentType="application/vnd.ms-office.chartcolorstyle+xml"/>
  <Override PartName="/xl/charts/chart203.xml" ContentType="application/vnd.openxmlformats-officedocument.drawingml.chart+xml"/>
  <Override PartName="/xl/charts/style203.xml" ContentType="application/vnd.ms-office.chartstyle+xml"/>
  <Override PartName="/xl/charts/colors203.xml" ContentType="application/vnd.ms-office.chartcolorstyle+xml"/>
  <Override PartName="/xl/charts/chart204.xml" ContentType="application/vnd.openxmlformats-officedocument.drawingml.chart+xml"/>
  <Override PartName="/xl/charts/style204.xml" ContentType="application/vnd.ms-office.chartstyle+xml"/>
  <Override PartName="/xl/charts/colors204.xml" ContentType="application/vnd.ms-office.chartcolorstyle+xml"/>
  <Override PartName="/xl/drawings/drawing11.xml" ContentType="application/vnd.openxmlformats-officedocument.drawing+xml"/>
  <Override PartName="/xl/charts/chart205.xml" ContentType="application/vnd.openxmlformats-officedocument.drawingml.chart+xml"/>
  <Override PartName="/xl/charts/style205.xml" ContentType="application/vnd.ms-office.chartstyle+xml"/>
  <Override PartName="/xl/charts/colors205.xml" ContentType="application/vnd.ms-office.chartcolorstyle+xml"/>
  <Override PartName="/xl/charts/chart206.xml" ContentType="application/vnd.openxmlformats-officedocument.drawingml.chart+xml"/>
  <Override PartName="/xl/charts/style206.xml" ContentType="application/vnd.ms-office.chartstyle+xml"/>
  <Override PartName="/xl/charts/colors206.xml" ContentType="application/vnd.ms-office.chartcolorstyle+xml"/>
  <Override PartName="/xl/charts/chart207.xml" ContentType="application/vnd.openxmlformats-officedocument.drawingml.chart+xml"/>
  <Override PartName="/xl/charts/style207.xml" ContentType="application/vnd.ms-office.chartstyle+xml"/>
  <Override PartName="/xl/charts/colors207.xml" ContentType="application/vnd.ms-office.chartcolorstyle+xml"/>
  <Override PartName="/xl/charts/chart208.xml" ContentType="application/vnd.openxmlformats-officedocument.drawingml.chart+xml"/>
  <Override PartName="/xl/charts/style208.xml" ContentType="application/vnd.ms-office.chartstyle+xml"/>
  <Override PartName="/xl/charts/colors208.xml" ContentType="application/vnd.ms-office.chartcolorstyle+xml"/>
  <Override PartName="/xl/charts/chart209.xml" ContentType="application/vnd.openxmlformats-officedocument.drawingml.chart+xml"/>
  <Override PartName="/xl/charts/style209.xml" ContentType="application/vnd.ms-office.chartstyle+xml"/>
  <Override PartName="/xl/charts/colors209.xml" ContentType="application/vnd.ms-office.chartcolorstyle+xml"/>
  <Override PartName="/xl/charts/chart210.xml" ContentType="application/vnd.openxmlformats-officedocument.drawingml.chart+xml"/>
  <Override PartName="/xl/charts/style210.xml" ContentType="application/vnd.ms-office.chartstyle+xml"/>
  <Override PartName="/xl/charts/colors210.xml" ContentType="application/vnd.ms-office.chartcolorstyle+xml"/>
  <Override PartName="/xl/charts/chart211.xml" ContentType="application/vnd.openxmlformats-officedocument.drawingml.chart+xml"/>
  <Override PartName="/xl/charts/style211.xml" ContentType="application/vnd.ms-office.chartstyle+xml"/>
  <Override PartName="/xl/charts/colors211.xml" ContentType="application/vnd.ms-office.chartcolorstyle+xml"/>
  <Override PartName="/xl/charts/chart212.xml" ContentType="application/vnd.openxmlformats-officedocument.drawingml.chart+xml"/>
  <Override PartName="/xl/charts/style212.xml" ContentType="application/vnd.ms-office.chartstyle+xml"/>
  <Override PartName="/xl/charts/colors212.xml" ContentType="application/vnd.ms-office.chartcolorstyle+xml"/>
  <Override PartName="/xl/charts/chart213.xml" ContentType="application/vnd.openxmlformats-officedocument.drawingml.chart+xml"/>
  <Override PartName="/xl/charts/style213.xml" ContentType="application/vnd.ms-office.chartstyle+xml"/>
  <Override PartName="/xl/charts/colors213.xml" ContentType="application/vnd.ms-office.chartcolorstyle+xml"/>
  <Override PartName="/xl/charts/chart214.xml" ContentType="application/vnd.openxmlformats-officedocument.drawingml.chart+xml"/>
  <Override PartName="/xl/charts/style214.xml" ContentType="application/vnd.ms-office.chartstyle+xml"/>
  <Override PartName="/xl/charts/colors2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essalow/Downloads/"/>
    </mc:Choice>
  </mc:AlternateContent>
  <xr:revisionPtr revIDLastSave="0" documentId="8_{786F9A8D-5B97-AD44-9B7E-0E75ECBFA31A}" xr6:coauthVersionLast="47" xr6:coauthVersionMax="47" xr10:uidLastSave="{00000000-0000-0000-0000-000000000000}"/>
  <bookViews>
    <workbookView xWindow="45320" yWindow="-6240" windowWidth="29040" windowHeight="15720" xr2:uid="{02BEE524-FD42-4EFB-BE8E-4D1E5279833E}"/>
  </bookViews>
  <sheets>
    <sheet name="Daten und Datenverarbeitung &gt;&gt;&gt;" sheetId="15" r:id="rId1"/>
    <sheet name="Stromverbrauch" sheetId="2" r:id="rId2"/>
    <sheet name="Stromerzeugung insgesamt" sheetId="10" r:id="rId3"/>
    <sheet name="Installierte Leistung" sheetId="4" r:id="rId4"/>
    <sheet name="Stromerzeugung nach ET" sheetId="5" r:id="rId5"/>
    <sheet name="Fernwaermeverbrauch" sheetId="11" r:id="rId6"/>
    <sheet name="Fernwaermeerzeugung insgesamt" sheetId="12" r:id="rId7"/>
    <sheet name="Fernwaermeerzeugung nach ET" sheetId="8" r:id="rId8"/>
    <sheet name="THG-Emissionen" sheetId="13" r:id="rId9"/>
    <sheet name="Überblick &gt;&gt;&gt;" sheetId="16" r:id="rId10"/>
    <sheet name="Übersicht Strom" sheetId="17" r:id="rId11"/>
    <sheet name="Übersicht Fernwärme" sheetId="18" r:id="rId12"/>
    <sheet name="Übersicht THG-Emissionen" sheetId="1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5" i="4" l="1"/>
  <c r="L215" i="4"/>
  <c r="K215" i="4"/>
  <c r="J215" i="4"/>
  <c r="I215" i="4"/>
  <c r="H215" i="4"/>
  <c r="G215" i="4"/>
  <c r="F215" i="4"/>
  <c r="E215" i="4"/>
  <c r="D215" i="4"/>
  <c r="M214" i="4"/>
  <c r="L214" i="4"/>
  <c r="K214" i="4"/>
  <c r="J214" i="4"/>
  <c r="I214" i="4"/>
  <c r="H214" i="4"/>
  <c r="G214" i="4"/>
  <c r="F214" i="4"/>
  <c r="E214" i="4"/>
  <c r="D214" i="4"/>
  <c r="M213" i="4"/>
  <c r="L213" i="4"/>
  <c r="K213" i="4"/>
  <c r="J213" i="4"/>
  <c r="I213" i="4"/>
  <c r="H213" i="4"/>
  <c r="G213" i="4"/>
  <c r="F213" i="4"/>
  <c r="E213" i="4"/>
  <c r="D213" i="4"/>
  <c r="M212" i="4"/>
  <c r="L212" i="4"/>
  <c r="K212" i="4"/>
  <c r="J212" i="4"/>
  <c r="I212" i="4"/>
  <c r="H212" i="4"/>
  <c r="G212" i="4"/>
  <c r="F212" i="4"/>
  <c r="E212" i="4"/>
  <c r="D212" i="4"/>
  <c r="M211" i="4"/>
  <c r="L211" i="4"/>
  <c r="K211" i="4"/>
  <c r="J211" i="4"/>
  <c r="I211" i="4"/>
  <c r="H211" i="4"/>
  <c r="G211" i="4"/>
  <c r="F211" i="4"/>
  <c r="E211" i="4"/>
  <c r="D211" i="4"/>
  <c r="M210" i="4"/>
  <c r="L210" i="4"/>
  <c r="K210" i="4"/>
  <c r="J210" i="4"/>
  <c r="I210" i="4"/>
  <c r="H210" i="4"/>
  <c r="G210" i="4"/>
  <c r="F210" i="4"/>
  <c r="E210" i="4"/>
  <c r="D210" i="4"/>
  <c r="M209" i="4"/>
  <c r="L209" i="4"/>
  <c r="K209" i="4"/>
  <c r="J209" i="4"/>
  <c r="I209" i="4"/>
  <c r="H209" i="4"/>
  <c r="G209" i="4"/>
  <c r="F209" i="4"/>
  <c r="E209" i="4"/>
  <c r="D209" i="4"/>
  <c r="M208" i="4"/>
  <c r="L208" i="4"/>
  <c r="K208" i="4"/>
  <c r="J208" i="4"/>
  <c r="I208" i="4"/>
  <c r="H208" i="4"/>
  <c r="G208" i="4"/>
  <c r="F208" i="4"/>
  <c r="E208" i="4"/>
  <c r="D208" i="4"/>
  <c r="M207" i="4"/>
  <c r="L207" i="4"/>
  <c r="K207" i="4"/>
  <c r="J207" i="4"/>
  <c r="I207" i="4"/>
  <c r="H207" i="4"/>
  <c r="G207" i="4"/>
  <c r="F207" i="4"/>
  <c r="E207" i="4"/>
  <c r="D207" i="4"/>
  <c r="M206" i="4"/>
  <c r="L206" i="4"/>
  <c r="K206" i="4"/>
  <c r="J206" i="4"/>
  <c r="I206" i="4"/>
  <c r="H206" i="4"/>
  <c r="G206" i="4"/>
  <c r="F206" i="4"/>
  <c r="E206" i="4"/>
  <c r="D206" i="4"/>
  <c r="M205" i="4"/>
  <c r="L205" i="4"/>
  <c r="K205" i="4"/>
  <c r="J205" i="4"/>
  <c r="I205" i="4"/>
  <c r="H205" i="4"/>
  <c r="G205" i="4"/>
  <c r="F205" i="4"/>
  <c r="E205" i="4"/>
  <c r="D205" i="4"/>
  <c r="M204" i="4"/>
  <c r="L204" i="4"/>
  <c r="K204" i="4"/>
  <c r="J204" i="4"/>
  <c r="I204" i="4"/>
  <c r="H204" i="4"/>
  <c r="G204" i="4"/>
  <c r="F204" i="4"/>
  <c r="E204" i="4"/>
  <c r="D204" i="4"/>
  <c r="M195" i="4"/>
  <c r="L195" i="4"/>
  <c r="K195" i="4"/>
  <c r="J195" i="4"/>
  <c r="I195" i="4"/>
  <c r="H195" i="4"/>
  <c r="G195" i="4"/>
  <c r="F195" i="4"/>
  <c r="E195" i="4"/>
  <c r="D195" i="4"/>
  <c r="M194" i="4"/>
  <c r="L194" i="4"/>
  <c r="K194" i="4"/>
  <c r="J194" i="4"/>
  <c r="I194" i="4"/>
  <c r="H194" i="4"/>
  <c r="G194" i="4"/>
  <c r="F194" i="4"/>
  <c r="E194" i="4"/>
  <c r="D194" i="4"/>
  <c r="M193" i="4"/>
  <c r="L193" i="4"/>
  <c r="K193" i="4"/>
  <c r="J193" i="4"/>
  <c r="I193" i="4"/>
  <c r="H193" i="4"/>
  <c r="G193" i="4"/>
  <c r="F193" i="4"/>
  <c r="E193" i="4"/>
  <c r="D193" i="4"/>
  <c r="M192" i="4"/>
  <c r="L192" i="4"/>
  <c r="K192" i="4"/>
  <c r="J192" i="4"/>
  <c r="I192" i="4"/>
  <c r="H192" i="4"/>
  <c r="G192" i="4"/>
  <c r="F192" i="4"/>
  <c r="E192" i="4"/>
  <c r="D192" i="4"/>
  <c r="M191" i="4"/>
  <c r="L191" i="4"/>
  <c r="K191" i="4"/>
  <c r="J191" i="4"/>
  <c r="I191" i="4"/>
  <c r="H191" i="4"/>
  <c r="G191" i="4"/>
  <c r="F191" i="4"/>
  <c r="E191" i="4"/>
  <c r="D191" i="4"/>
  <c r="M190" i="4"/>
  <c r="L190" i="4"/>
  <c r="K190" i="4"/>
  <c r="J190" i="4"/>
  <c r="I190" i="4"/>
  <c r="H190" i="4"/>
  <c r="G190" i="4"/>
  <c r="F190" i="4"/>
  <c r="E190" i="4"/>
  <c r="D190" i="4"/>
  <c r="M189" i="4"/>
  <c r="L189" i="4"/>
  <c r="K189" i="4"/>
  <c r="J189" i="4"/>
  <c r="I189" i="4"/>
  <c r="H189" i="4"/>
  <c r="G189" i="4"/>
  <c r="F189" i="4"/>
  <c r="E189" i="4"/>
  <c r="D189" i="4"/>
  <c r="M188" i="4"/>
  <c r="L188" i="4"/>
  <c r="K188" i="4"/>
  <c r="J188" i="4"/>
  <c r="I188" i="4"/>
  <c r="H188" i="4"/>
  <c r="G188" i="4"/>
  <c r="F188" i="4"/>
  <c r="E188" i="4"/>
  <c r="D188" i="4"/>
  <c r="M187" i="4"/>
  <c r="L187" i="4"/>
  <c r="K187" i="4"/>
  <c r="J187" i="4"/>
  <c r="I187" i="4"/>
  <c r="H187" i="4"/>
  <c r="G187" i="4"/>
  <c r="F187" i="4"/>
  <c r="E187" i="4"/>
  <c r="D187" i="4"/>
  <c r="M186" i="4"/>
  <c r="L186" i="4"/>
  <c r="K186" i="4"/>
  <c r="J186" i="4"/>
  <c r="I186" i="4"/>
  <c r="H186" i="4"/>
  <c r="G186" i="4"/>
  <c r="F186" i="4"/>
  <c r="E186" i="4"/>
  <c r="D186" i="4"/>
  <c r="M185" i="4"/>
  <c r="L185" i="4"/>
  <c r="K185" i="4"/>
  <c r="J185" i="4"/>
  <c r="I185" i="4"/>
  <c r="H185" i="4"/>
  <c r="G185" i="4"/>
  <c r="F185" i="4"/>
  <c r="E185" i="4"/>
  <c r="D185" i="4"/>
  <c r="M184" i="4"/>
  <c r="L184" i="4"/>
  <c r="K184" i="4"/>
  <c r="J184" i="4"/>
  <c r="I184" i="4"/>
  <c r="H184" i="4"/>
  <c r="G184" i="4"/>
  <c r="F184" i="4"/>
  <c r="E184" i="4"/>
  <c r="D184" i="4"/>
  <c r="M175" i="4"/>
  <c r="L175" i="4"/>
  <c r="K175" i="4"/>
  <c r="J175" i="4"/>
  <c r="I175" i="4"/>
  <c r="H175" i="4"/>
  <c r="G175" i="4"/>
  <c r="F175" i="4"/>
  <c r="E175" i="4"/>
  <c r="D175" i="4"/>
  <c r="M174" i="4"/>
  <c r="L174" i="4"/>
  <c r="K174" i="4"/>
  <c r="J174" i="4"/>
  <c r="I174" i="4"/>
  <c r="H174" i="4"/>
  <c r="G174" i="4"/>
  <c r="F174" i="4"/>
  <c r="E174" i="4"/>
  <c r="D174" i="4"/>
  <c r="M173" i="4"/>
  <c r="L173" i="4"/>
  <c r="K173" i="4"/>
  <c r="J173" i="4"/>
  <c r="I173" i="4"/>
  <c r="H173" i="4"/>
  <c r="G173" i="4"/>
  <c r="F173" i="4"/>
  <c r="E173" i="4"/>
  <c r="D173" i="4"/>
  <c r="M172" i="4"/>
  <c r="L172" i="4"/>
  <c r="K172" i="4"/>
  <c r="J172" i="4"/>
  <c r="I172" i="4"/>
  <c r="H172" i="4"/>
  <c r="G172" i="4"/>
  <c r="F172" i="4"/>
  <c r="E172" i="4"/>
  <c r="D172" i="4"/>
  <c r="M171" i="4"/>
  <c r="L171" i="4"/>
  <c r="K171" i="4"/>
  <c r="J171" i="4"/>
  <c r="I171" i="4"/>
  <c r="H171" i="4"/>
  <c r="G171" i="4"/>
  <c r="F171" i="4"/>
  <c r="E171" i="4"/>
  <c r="D171" i="4"/>
  <c r="M170" i="4"/>
  <c r="L170" i="4"/>
  <c r="K170" i="4"/>
  <c r="J170" i="4"/>
  <c r="I170" i="4"/>
  <c r="H170" i="4"/>
  <c r="G170" i="4"/>
  <c r="F170" i="4"/>
  <c r="E170" i="4"/>
  <c r="D170" i="4"/>
  <c r="M169" i="4"/>
  <c r="L169" i="4"/>
  <c r="K169" i="4"/>
  <c r="J169" i="4"/>
  <c r="I169" i="4"/>
  <c r="H169" i="4"/>
  <c r="G169" i="4"/>
  <c r="F169" i="4"/>
  <c r="E169" i="4"/>
  <c r="D169" i="4"/>
  <c r="M168" i="4"/>
  <c r="L168" i="4"/>
  <c r="K168" i="4"/>
  <c r="J168" i="4"/>
  <c r="I168" i="4"/>
  <c r="H168" i="4"/>
  <c r="G168" i="4"/>
  <c r="F168" i="4"/>
  <c r="E168" i="4"/>
  <c r="D168" i="4"/>
  <c r="M167" i="4"/>
  <c r="L167" i="4"/>
  <c r="K167" i="4"/>
  <c r="J167" i="4"/>
  <c r="I167" i="4"/>
  <c r="H167" i="4"/>
  <c r="G167" i="4"/>
  <c r="F167" i="4"/>
  <c r="E167" i="4"/>
  <c r="D167" i="4"/>
  <c r="M166" i="4"/>
  <c r="L166" i="4"/>
  <c r="K166" i="4"/>
  <c r="J166" i="4"/>
  <c r="I166" i="4"/>
  <c r="H166" i="4"/>
  <c r="G166" i="4"/>
  <c r="F166" i="4"/>
  <c r="E166" i="4"/>
  <c r="D166" i="4"/>
  <c r="M165" i="4"/>
  <c r="L165" i="4"/>
  <c r="K165" i="4"/>
  <c r="J165" i="4"/>
  <c r="I165" i="4"/>
  <c r="H165" i="4"/>
  <c r="G165" i="4"/>
  <c r="F165" i="4"/>
  <c r="E165" i="4"/>
  <c r="D165" i="4"/>
  <c r="M164" i="4"/>
  <c r="L164" i="4"/>
  <c r="K164" i="4"/>
  <c r="J164" i="4"/>
  <c r="I164" i="4"/>
  <c r="H164" i="4"/>
  <c r="G164" i="4"/>
  <c r="F164" i="4"/>
  <c r="E164" i="4"/>
  <c r="D164" i="4"/>
  <c r="M155" i="4"/>
  <c r="L155" i="4"/>
  <c r="K155" i="4"/>
  <c r="J155" i="4"/>
  <c r="I155" i="4"/>
  <c r="H155" i="4"/>
  <c r="G155" i="4"/>
  <c r="F155" i="4"/>
  <c r="E155" i="4"/>
  <c r="D155" i="4"/>
  <c r="M154" i="4"/>
  <c r="L154" i="4"/>
  <c r="K154" i="4"/>
  <c r="J154" i="4"/>
  <c r="I154" i="4"/>
  <c r="H154" i="4"/>
  <c r="G154" i="4"/>
  <c r="F154" i="4"/>
  <c r="E154" i="4"/>
  <c r="D154" i="4"/>
  <c r="M153" i="4"/>
  <c r="L153" i="4"/>
  <c r="K153" i="4"/>
  <c r="J153" i="4"/>
  <c r="I153" i="4"/>
  <c r="H153" i="4"/>
  <c r="G153" i="4"/>
  <c r="F153" i="4"/>
  <c r="E153" i="4"/>
  <c r="D153" i="4"/>
  <c r="M152" i="4"/>
  <c r="L152" i="4"/>
  <c r="K152" i="4"/>
  <c r="J152" i="4"/>
  <c r="I152" i="4"/>
  <c r="H152" i="4"/>
  <c r="G152" i="4"/>
  <c r="F152" i="4"/>
  <c r="E152" i="4"/>
  <c r="D152" i="4"/>
  <c r="M151" i="4"/>
  <c r="L151" i="4"/>
  <c r="K151" i="4"/>
  <c r="J151" i="4"/>
  <c r="I151" i="4"/>
  <c r="H151" i="4"/>
  <c r="G151" i="4"/>
  <c r="F151" i="4"/>
  <c r="E151" i="4"/>
  <c r="D151" i="4"/>
  <c r="M150" i="4"/>
  <c r="L150" i="4"/>
  <c r="K150" i="4"/>
  <c r="J150" i="4"/>
  <c r="I150" i="4"/>
  <c r="H150" i="4"/>
  <c r="G150" i="4"/>
  <c r="F150" i="4"/>
  <c r="E150" i="4"/>
  <c r="D150" i="4"/>
  <c r="M149" i="4"/>
  <c r="L149" i="4"/>
  <c r="K149" i="4"/>
  <c r="J149" i="4"/>
  <c r="I149" i="4"/>
  <c r="H149" i="4"/>
  <c r="G149" i="4"/>
  <c r="F149" i="4"/>
  <c r="E149" i="4"/>
  <c r="D149" i="4"/>
  <c r="M148" i="4"/>
  <c r="L148" i="4"/>
  <c r="K148" i="4"/>
  <c r="J148" i="4"/>
  <c r="I148" i="4"/>
  <c r="H148" i="4"/>
  <c r="G148" i="4"/>
  <c r="F148" i="4"/>
  <c r="E148" i="4"/>
  <c r="D148" i="4"/>
  <c r="M147" i="4"/>
  <c r="L147" i="4"/>
  <c r="K147" i="4"/>
  <c r="J147" i="4"/>
  <c r="I147" i="4"/>
  <c r="H147" i="4"/>
  <c r="G147" i="4"/>
  <c r="F147" i="4"/>
  <c r="E147" i="4"/>
  <c r="D147" i="4"/>
  <c r="M146" i="4"/>
  <c r="L146" i="4"/>
  <c r="K146" i="4"/>
  <c r="J146" i="4"/>
  <c r="I146" i="4"/>
  <c r="H146" i="4"/>
  <c r="G146" i="4"/>
  <c r="F146" i="4"/>
  <c r="E146" i="4"/>
  <c r="D146" i="4"/>
  <c r="M145" i="4"/>
  <c r="L145" i="4"/>
  <c r="K145" i="4"/>
  <c r="J145" i="4"/>
  <c r="I145" i="4"/>
  <c r="H145" i="4"/>
  <c r="G145" i="4"/>
  <c r="F145" i="4"/>
  <c r="E145" i="4"/>
  <c r="D145" i="4"/>
  <c r="M144" i="4"/>
  <c r="L144" i="4"/>
  <c r="K144" i="4"/>
  <c r="J144" i="4"/>
  <c r="I144" i="4"/>
  <c r="H144" i="4"/>
  <c r="G144" i="4"/>
  <c r="F144" i="4"/>
  <c r="E144" i="4"/>
  <c r="D144" i="4"/>
  <c r="M135" i="4"/>
  <c r="L135" i="4"/>
  <c r="K135" i="4"/>
  <c r="J135" i="4"/>
  <c r="I135" i="4"/>
  <c r="H135" i="4"/>
  <c r="G135" i="4"/>
  <c r="F135" i="4"/>
  <c r="E135" i="4"/>
  <c r="D135" i="4"/>
  <c r="M134" i="4"/>
  <c r="L134" i="4"/>
  <c r="K134" i="4"/>
  <c r="J134" i="4"/>
  <c r="I134" i="4"/>
  <c r="H134" i="4"/>
  <c r="G134" i="4"/>
  <c r="F134" i="4"/>
  <c r="E134" i="4"/>
  <c r="D134" i="4"/>
  <c r="M133" i="4"/>
  <c r="L133" i="4"/>
  <c r="K133" i="4"/>
  <c r="J133" i="4"/>
  <c r="I133" i="4"/>
  <c r="H133" i="4"/>
  <c r="G133" i="4"/>
  <c r="F133" i="4"/>
  <c r="E133" i="4"/>
  <c r="D133" i="4"/>
  <c r="M132" i="4"/>
  <c r="L132" i="4"/>
  <c r="K132" i="4"/>
  <c r="J132" i="4"/>
  <c r="I132" i="4"/>
  <c r="H132" i="4"/>
  <c r="G132" i="4"/>
  <c r="F132" i="4"/>
  <c r="E132" i="4"/>
  <c r="D132" i="4"/>
  <c r="M131" i="4"/>
  <c r="L131" i="4"/>
  <c r="K131" i="4"/>
  <c r="J131" i="4"/>
  <c r="I131" i="4"/>
  <c r="H131" i="4"/>
  <c r="G131" i="4"/>
  <c r="F131" i="4"/>
  <c r="E131" i="4"/>
  <c r="D131" i="4"/>
  <c r="M130" i="4"/>
  <c r="L130" i="4"/>
  <c r="K130" i="4"/>
  <c r="J130" i="4"/>
  <c r="I130" i="4"/>
  <c r="H130" i="4"/>
  <c r="G130" i="4"/>
  <c r="F130" i="4"/>
  <c r="E130" i="4"/>
  <c r="D130" i="4"/>
  <c r="M129" i="4"/>
  <c r="L129" i="4"/>
  <c r="K129" i="4"/>
  <c r="J129" i="4"/>
  <c r="I129" i="4"/>
  <c r="H129" i="4"/>
  <c r="G129" i="4"/>
  <c r="F129" i="4"/>
  <c r="E129" i="4"/>
  <c r="D129" i="4"/>
  <c r="M128" i="4"/>
  <c r="L128" i="4"/>
  <c r="K128" i="4"/>
  <c r="J128" i="4"/>
  <c r="I128" i="4"/>
  <c r="H128" i="4"/>
  <c r="G128" i="4"/>
  <c r="F128" i="4"/>
  <c r="E128" i="4"/>
  <c r="D128" i="4"/>
  <c r="M127" i="4"/>
  <c r="L127" i="4"/>
  <c r="K127" i="4"/>
  <c r="J127" i="4"/>
  <c r="I127" i="4"/>
  <c r="H127" i="4"/>
  <c r="G127" i="4"/>
  <c r="F127" i="4"/>
  <c r="E127" i="4"/>
  <c r="D127" i="4"/>
  <c r="M126" i="4"/>
  <c r="L126" i="4"/>
  <c r="K126" i="4"/>
  <c r="J126" i="4"/>
  <c r="I126" i="4"/>
  <c r="H126" i="4"/>
  <c r="G126" i="4"/>
  <c r="F126" i="4"/>
  <c r="E126" i="4"/>
  <c r="D126" i="4"/>
  <c r="M125" i="4"/>
  <c r="L125" i="4"/>
  <c r="K125" i="4"/>
  <c r="J125" i="4"/>
  <c r="I125" i="4"/>
  <c r="H125" i="4"/>
  <c r="G125" i="4"/>
  <c r="F125" i="4"/>
  <c r="E125" i="4"/>
  <c r="D125" i="4"/>
  <c r="M124" i="4"/>
  <c r="L124" i="4"/>
  <c r="K124" i="4"/>
  <c r="J124" i="4"/>
  <c r="I124" i="4"/>
  <c r="H124" i="4"/>
  <c r="G124" i="4"/>
  <c r="F124" i="4"/>
  <c r="E124" i="4"/>
  <c r="D124" i="4"/>
  <c r="M115" i="4"/>
  <c r="L115" i="4"/>
  <c r="K115" i="4"/>
  <c r="J115" i="4"/>
  <c r="I115" i="4"/>
  <c r="H115" i="4"/>
  <c r="G115" i="4"/>
  <c r="F115" i="4"/>
  <c r="E115" i="4"/>
  <c r="D115" i="4"/>
  <c r="M114" i="4"/>
  <c r="L114" i="4"/>
  <c r="K114" i="4"/>
  <c r="J114" i="4"/>
  <c r="I114" i="4"/>
  <c r="H114" i="4"/>
  <c r="G114" i="4"/>
  <c r="F114" i="4"/>
  <c r="E114" i="4"/>
  <c r="D114" i="4"/>
  <c r="M113" i="4"/>
  <c r="L113" i="4"/>
  <c r="K113" i="4"/>
  <c r="J113" i="4"/>
  <c r="I113" i="4"/>
  <c r="H113" i="4"/>
  <c r="G113" i="4"/>
  <c r="F113" i="4"/>
  <c r="E113" i="4"/>
  <c r="D113" i="4"/>
  <c r="M112" i="4"/>
  <c r="L112" i="4"/>
  <c r="K112" i="4"/>
  <c r="J112" i="4"/>
  <c r="I112" i="4"/>
  <c r="H112" i="4"/>
  <c r="G112" i="4"/>
  <c r="F112" i="4"/>
  <c r="E112" i="4"/>
  <c r="D112" i="4"/>
  <c r="M111" i="4"/>
  <c r="L111" i="4"/>
  <c r="K111" i="4"/>
  <c r="J111" i="4"/>
  <c r="I111" i="4"/>
  <c r="H111" i="4"/>
  <c r="G111" i="4"/>
  <c r="F111" i="4"/>
  <c r="E111" i="4"/>
  <c r="D111" i="4"/>
  <c r="M110" i="4"/>
  <c r="L110" i="4"/>
  <c r="K110" i="4"/>
  <c r="J110" i="4"/>
  <c r="I110" i="4"/>
  <c r="H110" i="4"/>
  <c r="G110" i="4"/>
  <c r="F110" i="4"/>
  <c r="E110" i="4"/>
  <c r="D110" i="4"/>
  <c r="M109" i="4"/>
  <c r="L109" i="4"/>
  <c r="K109" i="4"/>
  <c r="J109" i="4"/>
  <c r="I109" i="4"/>
  <c r="H109" i="4"/>
  <c r="G109" i="4"/>
  <c r="F109" i="4"/>
  <c r="E109" i="4"/>
  <c r="D109" i="4"/>
  <c r="M108" i="4"/>
  <c r="L108" i="4"/>
  <c r="K108" i="4"/>
  <c r="J108" i="4"/>
  <c r="I108" i="4"/>
  <c r="H108" i="4"/>
  <c r="G108" i="4"/>
  <c r="F108" i="4"/>
  <c r="E108" i="4"/>
  <c r="D108" i="4"/>
  <c r="M107" i="4"/>
  <c r="L107" i="4"/>
  <c r="K107" i="4"/>
  <c r="J107" i="4"/>
  <c r="I107" i="4"/>
  <c r="H107" i="4"/>
  <c r="G107" i="4"/>
  <c r="F107" i="4"/>
  <c r="E107" i="4"/>
  <c r="D107" i="4"/>
  <c r="M106" i="4"/>
  <c r="L106" i="4"/>
  <c r="K106" i="4"/>
  <c r="J106" i="4"/>
  <c r="I106" i="4"/>
  <c r="H106" i="4"/>
  <c r="G106" i="4"/>
  <c r="F106" i="4"/>
  <c r="E106" i="4"/>
  <c r="D106" i="4"/>
  <c r="M105" i="4"/>
  <c r="L105" i="4"/>
  <c r="K105" i="4"/>
  <c r="J105" i="4"/>
  <c r="I105" i="4"/>
  <c r="H105" i="4"/>
  <c r="G105" i="4"/>
  <c r="F105" i="4"/>
  <c r="E105" i="4"/>
  <c r="D105" i="4"/>
  <c r="M104" i="4"/>
  <c r="L104" i="4"/>
  <c r="K104" i="4"/>
  <c r="J104" i="4"/>
  <c r="I104" i="4"/>
  <c r="H104" i="4"/>
  <c r="G104" i="4"/>
  <c r="F104" i="4"/>
  <c r="E104" i="4"/>
  <c r="D104" i="4"/>
  <c r="D85" i="4"/>
  <c r="E85" i="4"/>
  <c r="F85" i="4"/>
  <c r="G85" i="4"/>
  <c r="H85" i="4"/>
  <c r="I85" i="4"/>
  <c r="J85" i="4"/>
  <c r="K85" i="4"/>
  <c r="L85" i="4"/>
  <c r="M85" i="4"/>
  <c r="D86" i="4"/>
  <c r="E86" i="4"/>
  <c r="F86" i="4"/>
  <c r="G86" i="4"/>
  <c r="H86" i="4"/>
  <c r="I86" i="4"/>
  <c r="J86" i="4"/>
  <c r="K86" i="4"/>
  <c r="L86" i="4"/>
  <c r="M86" i="4"/>
  <c r="D87" i="4"/>
  <c r="E87" i="4"/>
  <c r="F87" i="4"/>
  <c r="G87" i="4"/>
  <c r="H87" i="4"/>
  <c r="I87" i="4"/>
  <c r="J87" i="4"/>
  <c r="K87" i="4"/>
  <c r="L87" i="4"/>
  <c r="M87" i="4"/>
  <c r="D88" i="4"/>
  <c r="E88" i="4"/>
  <c r="F88" i="4"/>
  <c r="G88" i="4"/>
  <c r="H88" i="4"/>
  <c r="I88" i="4"/>
  <c r="J88" i="4"/>
  <c r="K88" i="4"/>
  <c r="L88" i="4"/>
  <c r="M88" i="4"/>
  <c r="D89" i="4"/>
  <c r="E89" i="4"/>
  <c r="F89" i="4"/>
  <c r="G89" i="4"/>
  <c r="H89" i="4"/>
  <c r="I89" i="4"/>
  <c r="J89" i="4"/>
  <c r="K89" i="4"/>
  <c r="L89" i="4"/>
  <c r="M89" i="4"/>
  <c r="D90" i="4"/>
  <c r="E90" i="4"/>
  <c r="F90" i="4"/>
  <c r="G90" i="4"/>
  <c r="H90" i="4"/>
  <c r="I90" i="4"/>
  <c r="J90" i="4"/>
  <c r="K90" i="4"/>
  <c r="L90" i="4"/>
  <c r="M90" i="4"/>
  <c r="D91" i="4"/>
  <c r="E91" i="4"/>
  <c r="F91" i="4"/>
  <c r="G91" i="4"/>
  <c r="H91" i="4"/>
  <c r="I91" i="4"/>
  <c r="J91" i="4"/>
  <c r="K91" i="4"/>
  <c r="L91" i="4"/>
  <c r="M91" i="4"/>
  <c r="D92" i="4"/>
  <c r="E92" i="4"/>
  <c r="F92" i="4"/>
  <c r="G92" i="4"/>
  <c r="H92" i="4"/>
  <c r="I92" i="4"/>
  <c r="J92" i="4"/>
  <c r="K92" i="4"/>
  <c r="L92" i="4"/>
  <c r="M92" i="4"/>
  <c r="D93" i="4"/>
  <c r="E93" i="4"/>
  <c r="F93" i="4"/>
  <c r="G93" i="4"/>
  <c r="H93" i="4"/>
  <c r="I93" i="4"/>
  <c r="J93" i="4"/>
  <c r="K93" i="4"/>
  <c r="L93" i="4"/>
  <c r="M93" i="4"/>
  <c r="D94" i="4"/>
  <c r="E94" i="4"/>
  <c r="F94" i="4"/>
  <c r="G94" i="4"/>
  <c r="H94" i="4"/>
  <c r="I94" i="4"/>
  <c r="J94" i="4"/>
  <c r="K94" i="4"/>
  <c r="L94" i="4"/>
  <c r="M94" i="4"/>
  <c r="D95" i="4"/>
  <c r="E95" i="4"/>
  <c r="F95" i="4"/>
  <c r="G95" i="4"/>
  <c r="H95" i="4"/>
  <c r="I95" i="4"/>
  <c r="J95" i="4"/>
  <c r="K95" i="4"/>
  <c r="L95" i="4"/>
  <c r="M95" i="4"/>
  <c r="E84" i="4"/>
  <c r="F84" i="4"/>
  <c r="G84" i="4"/>
  <c r="H84" i="4"/>
  <c r="I84" i="4"/>
  <c r="J84" i="4"/>
  <c r="K84" i="4"/>
  <c r="L84" i="4"/>
  <c r="M84" i="4"/>
  <c r="D84" i="4"/>
  <c r="M247" i="5"/>
  <c r="L247" i="5"/>
  <c r="K247" i="5"/>
  <c r="J247" i="5"/>
  <c r="I247" i="5"/>
  <c r="H247" i="5"/>
  <c r="G247" i="5"/>
  <c r="F247" i="5"/>
  <c r="E247" i="5"/>
  <c r="D247" i="5"/>
  <c r="M246" i="5"/>
  <c r="L246" i="5"/>
  <c r="K246" i="5"/>
  <c r="J246" i="5"/>
  <c r="I246" i="5"/>
  <c r="H246" i="5"/>
  <c r="G246" i="5"/>
  <c r="F246" i="5"/>
  <c r="E246" i="5"/>
  <c r="D246" i="5"/>
  <c r="M245" i="5"/>
  <c r="L245" i="5"/>
  <c r="K245" i="5"/>
  <c r="J245" i="5"/>
  <c r="I245" i="5"/>
  <c r="H245" i="5"/>
  <c r="G245" i="5"/>
  <c r="F245" i="5"/>
  <c r="E245" i="5"/>
  <c r="D245" i="5"/>
  <c r="M244" i="5"/>
  <c r="L244" i="5"/>
  <c r="K244" i="5"/>
  <c r="J244" i="5"/>
  <c r="I244" i="5"/>
  <c r="H244" i="5"/>
  <c r="G244" i="5"/>
  <c r="F244" i="5"/>
  <c r="E244" i="5"/>
  <c r="D244" i="5"/>
  <c r="M243" i="5"/>
  <c r="L243" i="5"/>
  <c r="K243" i="5"/>
  <c r="J243" i="5"/>
  <c r="I243" i="5"/>
  <c r="H243" i="5"/>
  <c r="G243" i="5"/>
  <c r="F243" i="5"/>
  <c r="E243" i="5"/>
  <c r="D243" i="5"/>
  <c r="M242" i="5"/>
  <c r="L242" i="5"/>
  <c r="K242" i="5"/>
  <c r="J242" i="5"/>
  <c r="I242" i="5"/>
  <c r="H242" i="5"/>
  <c r="G242" i="5"/>
  <c r="F242" i="5"/>
  <c r="E242" i="5"/>
  <c r="D242" i="5"/>
  <c r="M241" i="5"/>
  <c r="L241" i="5"/>
  <c r="K241" i="5"/>
  <c r="J241" i="5"/>
  <c r="I241" i="5"/>
  <c r="H241" i="5"/>
  <c r="G241" i="5"/>
  <c r="F241" i="5"/>
  <c r="E241" i="5"/>
  <c r="D241" i="5"/>
  <c r="M240" i="5"/>
  <c r="L240" i="5"/>
  <c r="K240" i="5"/>
  <c r="J240" i="5"/>
  <c r="I240" i="5"/>
  <c r="H240" i="5"/>
  <c r="G240" i="5"/>
  <c r="F240" i="5"/>
  <c r="E240" i="5"/>
  <c r="D240" i="5"/>
  <c r="M239" i="5"/>
  <c r="L239" i="5"/>
  <c r="K239" i="5"/>
  <c r="J239" i="5"/>
  <c r="I239" i="5"/>
  <c r="H239" i="5"/>
  <c r="G239" i="5"/>
  <c r="F239" i="5"/>
  <c r="E239" i="5"/>
  <c r="D239" i="5"/>
  <c r="M238" i="5"/>
  <c r="L238" i="5"/>
  <c r="K238" i="5"/>
  <c r="J238" i="5"/>
  <c r="I238" i="5"/>
  <c r="H238" i="5"/>
  <c r="G238" i="5"/>
  <c r="F238" i="5"/>
  <c r="E238" i="5"/>
  <c r="D238" i="5"/>
  <c r="M237" i="5"/>
  <c r="L237" i="5"/>
  <c r="K237" i="5"/>
  <c r="J237" i="5"/>
  <c r="I237" i="5"/>
  <c r="H237" i="5"/>
  <c r="G237" i="5"/>
  <c r="F237" i="5"/>
  <c r="E237" i="5"/>
  <c r="D237" i="5"/>
  <c r="M236" i="5"/>
  <c r="L236" i="5"/>
  <c r="K236" i="5"/>
  <c r="J236" i="5"/>
  <c r="I236" i="5"/>
  <c r="H236" i="5"/>
  <c r="G236" i="5"/>
  <c r="F236" i="5"/>
  <c r="E236" i="5"/>
  <c r="D236" i="5"/>
  <c r="M235" i="5"/>
  <c r="L235" i="5"/>
  <c r="K235" i="5"/>
  <c r="J235" i="5"/>
  <c r="I235" i="5"/>
  <c r="H235" i="5"/>
  <c r="G235" i="5"/>
  <c r="F235" i="5"/>
  <c r="E235" i="5"/>
  <c r="D235" i="5"/>
  <c r="M234" i="5"/>
  <c r="L234" i="5"/>
  <c r="K234" i="5"/>
  <c r="J234" i="5"/>
  <c r="I234" i="5"/>
  <c r="H234" i="5"/>
  <c r="G234" i="5"/>
  <c r="F234" i="5"/>
  <c r="E234" i="5"/>
  <c r="D234" i="5"/>
  <c r="M224" i="5"/>
  <c r="L224" i="5"/>
  <c r="K224" i="5"/>
  <c r="J224" i="5"/>
  <c r="I224" i="5"/>
  <c r="H224" i="5"/>
  <c r="G224" i="5"/>
  <c r="F224" i="5"/>
  <c r="E224" i="5"/>
  <c r="D224" i="5"/>
  <c r="M223" i="5"/>
  <c r="L223" i="5"/>
  <c r="K223" i="5"/>
  <c r="J223" i="5"/>
  <c r="I223" i="5"/>
  <c r="H223" i="5"/>
  <c r="G223" i="5"/>
  <c r="F223" i="5"/>
  <c r="E223" i="5"/>
  <c r="D223" i="5"/>
  <c r="M222" i="5"/>
  <c r="L222" i="5"/>
  <c r="K222" i="5"/>
  <c r="J222" i="5"/>
  <c r="I222" i="5"/>
  <c r="H222" i="5"/>
  <c r="G222" i="5"/>
  <c r="F222" i="5"/>
  <c r="E222" i="5"/>
  <c r="D222" i="5"/>
  <c r="M221" i="5"/>
  <c r="L221" i="5"/>
  <c r="K221" i="5"/>
  <c r="J221" i="5"/>
  <c r="I221" i="5"/>
  <c r="H221" i="5"/>
  <c r="G221" i="5"/>
  <c r="F221" i="5"/>
  <c r="E221" i="5"/>
  <c r="D221" i="5"/>
  <c r="M220" i="5"/>
  <c r="L220" i="5"/>
  <c r="K220" i="5"/>
  <c r="J220" i="5"/>
  <c r="I220" i="5"/>
  <c r="H220" i="5"/>
  <c r="G220" i="5"/>
  <c r="F220" i="5"/>
  <c r="E220" i="5"/>
  <c r="D220" i="5"/>
  <c r="M219" i="5"/>
  <c r="L219" i="5"/>
  <c r="K219" i="5"/>
  <c r="J219" i="5"/>
  <c r="I219" i="5"/>
  <c r="H219" i="5"/>
  <c r="G219" i="5"/>
  <c r="F219" i="5"/>
  <c r="E219" i="5"/>
  <c r="D219" i="5"/>
  <c r="M218" i="5"/>
  <c r="L218" i="5"/>
  <c r="K218" i="5"/>
  <c r="J218" i="5"/>
  <c r="I218" i="5"/>
  <c r="H218" i="5"/>
  <c r="G218" i="5"/>
  <c r="F218" i="5"/>
  <c r="E218" i="5"/>
  <c r="D218" i="5"/>
  <c r="M217" i="5"/>
  <c r="L217" i="5"/>
  <c r="K217" i="5"/>
  <c r="J217" i="5"/>
  <c r="I217" i="5"/>
  <c r="H217" i="5"/>
  <c r="G217" i="5"/>
  <c r="F217" i="5"/>
  <c r="E217" i="5"/>
  <c r="D217" i="5"/>
  <c r="M216" i="5"/>
  <c r="L216" i="5"/>
  <c r="K216" i="5"/>
  <c r="J216" i="5"/>
  <c r="I216" i="5"/>
  <c r="H216" i="5"/>
  <c r="G216" i="5"/>
  <c r="F216" i="5"/>
  <c r="E216" i="5"/>
  <c r="D216" i="5"/>
  <c r="M215" i="5"/>
  <c r="L215" i="5"/>
  <c r="K215" i="5"/>
  <c r="J215" i="5"/>
  <c r="I215" i="5"/>
  <c r="H215" i="5"/>
  <c r="G215" i="5"/>
  <c r="F215" i="5"/>
  <c r="E215" i="5"/>
  <c r="D215" i="5"/>
  <c r="M214" i="5"/>
  <c r="L214" i="5"/>
  <c r="K214" i="5"/>
  <c r="J214" i="5"/>
  <c r="I214" i="5"/>
  <c r="H214" i="5"/>
  <c r="G214" i="5"/>
  <c r="F214" i="5"/>
  <c r="E214" i="5"/>
  <c r="D214" i="5"/>
  <c r="M213" i="5"/>
  <c r="L213" i="5"/>
  <c r="K213" i="5"/>
  <c r="J213" i="5"/>
  <c r="I213" i="5"/>
  <c r="H213" i="5"/>
  <c r="G213" i="5"/>
  <c r="F213" i="5"/>
  <c r="E213" i="5"/>
  <c r="D213" i="5"/>
  <c r="M212" i="5"/>
  <c r="L212" i="5"/>
  <c r="K212" i="5"/>
  <c r="J212" i="5"/>
  <c r="I212" i="5"/>
  <c r="H212" i="5"/>
  <c r="G212" i="5"/>
  <c r="F212" i="5"/>
  <c r="E212" i="5"/>
  <c r="D212" i="5"/>
  <c r="M211" i="5"/>
  <c r="L211" i="5"/>
  <c r="K211" i="5"/>
  <c r="J211" i="5"/>
  <c r="I211" i="5"/>
  <c r="H211" i="5"/>
  <c r="G211" i="5"/>
  <c r="F211" i="5"/>
  <c r="E211" i="5"/>
  <c r="D211" i="5"/>
  <c r="M201" i="5"/>
  <c r="L201" i="5"/>
  <c r="K201" i="5"/>
  <c r="J201" i="5"/>
  <c r="I201" i="5"/>
  <c r="H201" i="5"/>
  <c r="G201" i="5"/>
  <c r="F201" i="5"/>
  <c r="E201" i="5"/>
  <c r="D201" i="5"/>
  <c r="M200" i="5"/>
  <c r="L200" i="5"/>
  <c r="K200" i="5"/>
  <c r="J200" i="5"/>
  <c r="I200" i="5"/>
  <c r="H200" i="5"/>
  <c r="G200" i="5"/>
  <c r="F200" i="5"/>
  <c r="E200" i="5"/>
  <c r="D200" i="5"/>
  <c r="M199" i="5"/>
  <c r="L199" i="5"/>
  <c r="K199" i="5"/>
  <c r="J199" i="5"/>
  <c r="I199" i="5"/>
  <c r="H199" i="5"/>
  <c r="G199" i="5"/>
  <c r="F199" i="5"/>
  <c r="E199" i="5"/>
  <c r="D199" i="5"/>
  <c r="M198" i="5"/>
  <c r="L198" i="5"/>
  <c r="K198" i="5"/>
  <c r="J198" i="5"/>
  <c r="I198" i="5"/>
  <c r="H198" i="5"/>
  <c r="G198" i="5"/>
  <c r="F198" i="5"/>
  <c r="E198" i="5"/>
  <c r="D198" i="5"/>
  <c r="M197" i="5"/>
  <c r="L197" i="5"/>
  <c r="K197" i="5"/>
  <c r="J197" i="5"/>
  <c r="I197" i="5"/>
  <c r="H197" i="5"/>
  <c r="G197" i="5"/>
  <c r="F197" i="5"/>
  <c r="E197" i="5"/>
  <c r="D197" i="5"/>
  <c r="M196" i="5"/>
  <c r="L196" i="5"/>
  <c r="K196" i="5"/>
  <c r="J196" i="5"/>
  <c r="I196" i="5"/>
  <c r="H196" i="5"/>
  <c r="G196" i="5"/>
  <c r="F196" i="5"/>
  <c r="E196" i="5"/>
  <c r="D196" i="5"/>
  <c r="M195" i="5"/>
  <c r="L195" i="5"/>
  <c r="K195" i="5"/>
  <c r="J195" i="5"/>
  <c r="I195" i="5"/>
  <c r="H195" i="5"/>
  <c r="G195" i="5"/>
  <c r="F195" i="5"/>
  <c r="E195" i="5"/>
  <c r="D195" i="5"/>
  <c r="M194" i="5"/>
  <c r="L194" i="5"/>
  <c r="K194" i="5"/>
  <c r="J194" i="5"/>
  <c r="I194" i="5"/>
  <c r="H194" i="5"/>
  <c r="G194" i="5"/>
  <c r="F194" i="5"/>
  <c r="E194" i="5"/>
  <c r="D194" i="5"/>
  <c r="M193" i="5"/>
  <c r="L193" i="5"/>
  <c r="K193" i="5"/>
  <c r="J193" i="5"/>
  <c r="I193" i="5"/>
  <c r="H193" i="5"/>
  <c r="G193" i="5"/>
  <c r="F193" i="5"/>
  <c r="E193" i="5"/>
  <c r="D193" i="5"/>
  <c r="M192" i="5"/>
  <c r="L192" i="5"/>
  <c r="K192" i="5"/>
  <c r="J192" i="5"/>
  <c r="I192" i="5"/>
  <c r="H192" i="5"/>
  <c r="G192" i="5"/>
  <c r="F192" i="5"/>
  <c r="E192" i="5"/>
  <c r="D192" i="5"/>
  <c r="M191" i="5"/>
  <c r="L191" i="5"/>
  <c r="K191" i="5"/>
  <c r="J191" i="5"/>
  <c r="I191" i="5"/>
  <c r="H191" i="5"/>
  <c r="G191" i="5"/>
  <c r="F191" i="5"/>
  <c r="E191" i="5"/>
  <c r="D191" i="5"/>
  <c r="M190" i="5"/>
  <c r="L190" i="5"/>
  <c r="K190" i="5"/>
  <c r="J190" i="5"/>
  <c r="I190" i="5"/>
  <c r="H190" i="5"/>
  <c r="G190" i="5"/>
  <c r="F190" i="5"/>
  <c r="E190" i="5"/>
  <c r="D190" i="5"/>
  <c r="M189" i="5"/>
  <c r="L189" i="5"/>
  <c r="K189" i="5"/>
  <c r="J189" i="5"/>
  <c r="I189" i="5"/>
  <c r="H189" i="5"/>
  <c r="G189" i="5"/>
  <c r="F189" i="5"/>
  <c r="E189" i="5"/>
  <c r="D189" i="5"/>
  <c r="M188" i="5"/>
  <c r="L188" i="5"/>
  <c r="K188" i="5"/>
  <c r="J188" i="5"/>
  <c r="I188" i="5"/>
  <c r="H188" i="5"/>
  <c r="G188" i="5"/>
  <c r="F188" i="5"/>
  <c r="E188" i="5"/>
  <c r="D188" i="5"/>
  <c r="M178" i="5"/>
  <c r="L178" i="5"/>
  <c r="K178" i="5"/>
  <c r="J178" i="5"/>
  <c r="I178" i="5"/>
  <c r="H178" i="5"/>
  <c r="G178" i="5"/>
  <c r="F178" i="5"/>
  <c r="E178" i="5"/>
  <c r="D178" i="5"/>
  <c r="M177" i="5"/>
  <c r="L177" i="5"/>
  <c r="K177" i="5"/>
  <c r="J177" i="5"/>
  <c r="I177" i="5"/>
  <c r="H177" i="5"/>
  <c r="G177" i="5"/>
  <c r="F177" i="5"/>
  <c r="E177" i="5"/>
  <c r="D177" i="5"/>
  <c r="M176" i="5"/>
  <c r="L176" i="5"/>
  <c r="K176" i="5"/>
  <c r="J176" i="5"/>
  <c r="I176" i="5"/>
  <c r="H176" i="5"/>
  <c r="G176" i="5"/>
  <c r="F176" i="5"/>
  <c r="E176" i="5"/>
  <c r="D176" i="5"/>
  <c r="M175" i="5"/>
  <c r="L175" i="5"/>
  <c r="K175" i="5"/>
  <c r="J175" i="5"/>
  <c r="I175" i="5"/>
  <c r="H175" i="5"/>
  <c r="G175" i="5"/>
  <c r="F175" i="5"/>
  <c r="E175" i="5"/>
  <c r="D175" i="5"/>
  <c r="M174" i="5"/>
  <c r="L174" i="5"/>
  <c r="K174" i="5"/>
  <c r="J174" i="5"/>
  <c r="I174" i="5"/>
  <c r="H174" i="5"/>
  <c r="G174" i="5"/>
  <c r="F174" i="5"/>
  <c r="E174" i="5"/>
  <c r="D174" i="5"/>
  <c r="M173" i="5"/>
  <c r="L173" i="5"/>
  <c r="K173" i="5"/>
  <c r="J173" i="5"/>
  <c r="I173" i="5"/>
  <c r="H173" i="5"/>
  <c r="G173" i="5"/>
  <c r="F173" i="5"/>
  <c r="E173" i="5"/>
  <c r="D173" i="5"/>
  <c r="M172" i="5"/>
  <c r="L172" i="5"/>
  <c r="K172" i="5"/>
  <c r="J172" i="5"/>
  <c r="I172" i="5"/>
  <c r="H172" i="5"/>
  <c r="G172" i="5"/>
  <c r="F172" i="5"/>
  <c r="E172" i="5"/>
  <c r="D172" i="5"/>
  <c r="M171" i="5"/>
  <c r="L171" i="5"/>
  <c r="K171" i="5"/>
  <c r="J171" i="5"/>
  <c r="I171" i="5"/>
  <c r="H171" i="5"/>
  <c r="G171" i="5"/>
  <c r="F171" i="5"/>
  <c r="E171" i="5"/>
  <c r="D171" i="5"/>
  <c r="M170" i="5"/>
  <c r="L170" i="5"/>
  <c r="K170" i="5"/>
  <c r="J170" i="5"/>
  <c r="I170" i="5"/>
  <c r="H170" i="5"/>
  <c r="G170" i="5"/>
  <c r="F170" i="5"/>
  <c r="E170" i="5"/>
  <c r="D170" i="5"/>
  <c r="M169" i="5"/>
  <c r="L169" i="5"/>
  <c r="K169" i="5"/>
  <c r="J169" i="5"/>
  <c r="I169" i="5"/>
  <c r="H169" i="5"/>
  <c r="G169" i="5"/>
  <c r="F169" i="5"/>
  <c r="E169" i="5"/>
  <c r="D169" i="5"/>
  <c r="M168" i="5"/>
  <c r="L168" i="5"/>
  <c r="K168" i="5"/>
  <c r="J168" i="5"/>
  <c r="I168" i="5"/>
  <c r="H168" i="5"/>
  <c r="G168" i="5"/>
  <c r="F168" i="5"/>
  <c r="E168" i="5"/>
  <c r="D168" i="5"/>
  <c r="M167" i="5"/>
  <c r="L167" i="5"/>
  <c r="K167" i="5"/>
  <c r="J167" i="5"/>
  <c r="I167" i="5"/>
  <c r="H167" i="5"/>
  <c r="G167" i="5"/>
  <c r="F167" i="5"/>
  <c r="E167" i="5"/>
  <c r="D167" i="5"/>
  <c r="M166" i="5"/>
  <c r="L166" i="5"/>
  <c r="K166" i="5"/>
  <c r="J166" i="5"/>
  <c r="I166" i="5"/>
  <c r="H166" i="5"/>
  <c r="G166" i="5"/>
  <c r="F166" i="5"/>
  <c r="E166" i="5"/>
  <c r="D166" i="5"/>
  <c r="M165" i="5"/>
  <c r="L165" i="5"/>
  <c r="K165" i="5"/>
  <c r="J165" i="5"/>
  <c r="I165" i="5"/>
  <c r="H165" i="5"/>
  <c r="G165" i="5"/>
  <c r="F165" i="5"/>
  <c r="E165" i="5"/>
  <c r="D165" i="5"/>
  <c r="M155" i="5"/>
  <c r="L155" i="5"/>
  <c r="K155" i="5"/>
  <c r="J155" i="5"/>
  <c r="I155" i="5"/>
  <c r="H155" i="5"/>
  <c r="G155" i="5"/>
  <c r="F155" i="5"/>
  <c r="E155" i="5"/>
  <c r="D155" i="5"/>
  <c r="M154" i="5"/>
  <c r="L154" i="5"/>
  <c r="K154" i="5"/>
  <c r="J154" i="5"/>
  <c r="I154" i="5"/>
  <c r="H154" i="5"/>
  <c r="G154" i="5"/>
  <c r="F154" i="5"/>
  <c r="E154" i="5"/>
  <c r="D154" i="5"/>
  <c r="M153" i="5"/>
  <c r="L153" i="5"/>
  <c r="K153" i="5"/>
  <c r="J153" i="5"/>
  <c r="I153" i="5"/>
  <c r="H153" i="5"/>
  <c r="G153" i="5"/>
  <c r="F153" i="5"/>
  <c r="E153" i="5"/>
  <c r="D153" i="5"/>
  <c r="M152" i="5"/>
  <c r="L152" i="5"/>
  <c r="K152" i="5"/>
  <c r="J152" i="5"/>
  <c r="I152" i="5"/>
  <c r="H152" i="5"/>
  <c r="G152" i="5"/>
  <c r="F152" i="5"/>
  <c r="E152" i="5"/>
  <c r="D152" i="5"/>
  <c r="M151" i="5"/>
  <c r="L151" i="5"/>
  <c r="K151" i="5"/>
  <c r="J151" i="5"/>
  <c r="I151" i="5"/>
  <c r="H151" i="5"/>
  <c r="G151" i="5"/>
  <c r="F151" i="5"/>
  <c r="E151" i="5"/>
  <c r="D151" i="5"/>
  <c r="M150" i="5"/>
  <c r="L150" i="5"/>
  <c r="K150" i="5"/>
  <c r="J150" i="5"/>
  <c r="I150" i="5"/>
  <c r="H150" i="5"/>
  <c r="G150" i="5"/>
  <c r="F150" i="5"/>
  <c r="E150" i="5"/>
  <c r="D150" i="5"/>
  <c r="M149" i="5"/>
  <c r="L149" i="5"/>
  <c r="K149" i="5"/>
  <c r="J149" i="5"/>
  <c r="I149" i="5"/>
  <c r="H149" i="5"/>
  <c r="G149" i="5"/>
  <c r="F149" i="5"/>
  <c r="E149" i="5"/>
  <c r="D149" i="5"/>
  <c r="M148" i="5"/>
  <c r="L148" i="5"/>
  <c r="K148" i="5"/>
  <c r="J148" i="5"/>
  <c r="I148" i="5"/>
  <c r="H148" i="5"/>
  <c r="G148" i="5"/>
  <c r="F148" i="5"/>
  <c r="E148" i="5"/>
  <c r="D148" i="5"/>
  <c r="M147" i="5"/>
  <c r="L147" i="5"/>
  <c r="K147" i="5"/>
  <c r="J147" i="5"/>
  <c r="I147" i="5"/>
  <c r="H147" i="5"/>
  <c r="G147" i="5"/>
  <c r="F147" i="5"/>
  <c r="E147" i="5"/>
  <c r="D147" i="5"/>
  <c r="M146" i="5"/>
  <c r="L146" i="5"/>
  <c r="K146" i="5"/>
  <c r="J146" i="5"/>
  <c r="I146" i="5"/>
  <c r="H146" i="5"/>
  <c r="G146" i="5"/>
  <c r="F146" i="5"/>
  <c r="E146" i="5"/>
  <c r="D146" i="5"/>
  <c r="M145" i="5"/>
  <c r="L145" i="5"/>
  <c r="K145" i="5"/>
  <c r="J145" i="5"/>
  <c r="I145" i="5"/>
  <c r="H145" i="5"/>
  <c r="G145" i="5"/>
  <c r="F145" i="5"/>
  <c r="E145" i="5"/>
  <c r="D145" i="5"/>
  <c r="M144" i="5"/>
  <c r="L144" i="5"/>
  <c r="K144" i="5"/>
  <c r="J144" i="5"/>
  <c r="I144" i="5"/>
  <c r="H144" i="5"/>
  <c r="G144" i="5"/>
  <c r="F144" i="5"/>
  <c r="E144" i="5"/>
  <c r="D144" i="5"/>
  <c r="M143" i="5"/>
  <c r="L143" i="5"/>
  <c r="K143" i="5"/>
  <c r="J143" i="5"/>
  <c r="I143" i="5"/>
  <c r="H143" i="5"/>
  <c r="G143" i="5"/>
  <c r="F143" i="5"/>
  <c r="E143" i="5"/>
  <c r="D143" i="5"/>
  <c r="M142" i="5"/>
  <c r="L142" i="5"/>
  <c r="K142" i="5"/>
  <c r="J142" i="5"/>
  <c r="I142" i="5"/>
  <c r="H142" i="5"/>
  <c r="G142" i="5"/>
  <c r="F142" i="5"/>
  <c r="E142" i="5"/>
  <c r="D142" i="5"/>
  <c r="M132" i="5"/>
  <c r="L132" i="5"/>
  <c r="K132" i="5"/>
  <c r="J132" i="5"/>
  <c r="I132" i="5"/>
  <c r="H132" i="5"/>
  <c r="G132" i="5"/>
  <c r="F132" i="5"/>
  <c r="E132" i="5"/>
  <c r="D132" i="5"/>
  <c r="M131" i="5"/>
  <c r="L131" i="5"/>
  <c r="K131" i="5"/>
  <c r="J131" i="5"/>
  <c r="I131" i="5"/>
  <c r="H131" i="5"/>
  <c r="G131" i="5"/>
  <c r="F131" i="5"/>
  <c r="E131" i="5"/>
  <c r="D131" i="5"/>
  <c r="M130" i="5"/>
  <c r="L130" i="5"/>
  <c r="K130" i="5"/>
  <c r="J130" i="5"/>
  <c r="I130" i="5"/>
  <c r="H130" i="5"/>
  <c r="G130" i="5"/>
  <c r="F130" i="5"/>
  <c r="E130" i="5"/>
  <c r="D130" i="5"/>
  <c r="M129" i="5"/>
  <c r="L129" i="5"/>
  <c r="K129" i="5"/>
  <c r="J129" i="5"/>
  <c r="I129" i="5"/>
  <c r="H129" i="5"/>
  <c r="G129" i="5"/>
  <c r="F129" i="5"/>
  <c r="E129" i="5"/>
  <c r="D129" i="5"/>
  <c r="M128" i="5"/>
  <c r="L128" i="5"/>
  <c r="K128" i="5"/>
  <c r="J128" i="5"/>
  <c r="I128" i="5"/>
  <c r="H128" i="5"/>
  <c r="G128" i="5"/>
  <c r="F128" i="5"/>
  <c r="E128" i="5"/>
  <c r="D128" i="5"/>
  <c r="M127" i="5"/>
  <c r="L127" i="5"/>
  <c r="K127" i="5"/>
  <c r="J127" i="5"/>
  <c r="I127" i="5"/>
  <c r="H127" i="5"/>
  <c r="G127" i="5"/>
  <c r="F127" i="5"/>
  <c r="E127" i="5"/>
  <c r="D127" i="5"/>
  <c r="M126" i="5"/>
  <c r="L126" i="5"/>
  <c r="K126" i="5"/>
  <c r="J126" i="5"/>
  <c r="I126" i="5"/>
  <c r="H126" i="5"/>
  <c r="G126" i="5"/>
  <c r="F126" i="5"/>
  <c r="E126" i="5"/>
  <c r="D126" i="5"/>
  <c r="M125" i="5"/>
  <c r="L125" i="5"/>
  <c r="K125" i="5"/>
  <c r="J125" i="5"/>
  <c r="I125" i="5"/>
  <c r="H125" i="5"/>
  <c r="G125" i="5"/>
  <c r="F125" i="5"/>
  <c r="E125" i="5"/>
  <c r="D125" i="5"/>
  <c r="M124" i="5"/>
  <c r="L124" i="5"/>
  <c r="K124" i="5"/>
  <c r="J124" i="5"/>
  <c r="I124" i="5"/>
  <c r="H124" i="5"/>
  <c r="G124" i="5"/>
  <c r="F124" i="5"/>
  <c r="E124" i="5"/>
  <c r="D124" i="5"/>
  <c r="M123" i="5"/>
  <c r="L123" i="5"/>
  <c r="K123" i="5"/>
  <c r="J123" i="5"/>
  <c r="I123" i="5"/>
  <c r="H123" i="5"/>
  <c r="G123" i="5"/>
  <c r="F123" i="5"/>
  <c r="E123" i="5"/>
  <c r="D123" i="5"/>
  <c r="M122" i="5"/>
  <c r="L122" i="5"/>
  <c r="K122" i="5"/>
  <c r="J122" i="5"/>
  <c r="I122" i="5"/>
  <c r="H122" i="5"/>
  <c r="G122" i="5"/>
  <c r="F122" i="5"/>
  <c r="E122" i="5"/>
  <c r="D122" i="5"/>
  <c r="M121" i="5"/>
  <c r="L121" i="5"/>
  <c r="K121" i="5"/>
  <c r="J121" i="5"/>
  <c r="I121" i="5"/>
  <c r="H121" i="5"/>
  <c r="G121" i="5"/>
  <c r="F121" i="5"/>
  <c r="E121" i="5"/>
  <c r="D121" i="5"/>
  <c r="M120" i="5"/>
  <c r="L120" i="5"/>
  <c r="K120" i="5"/>
  <c r="J120" i="5"/>
  <c r="I120" i="5"/>
  <c r="H120" i="5"/>
  <c r="G120" i="5"/>
  <c r="F120" i="5"/>
  <c r="E120" i="5"/>
  <c r="D120" i="5"/>
  <c r="M119" i="5"/>
  <c r="L119" i="5"/>
  <c r="K119" i="5"/>
  <c r="J119" i="5"/>
  <c r="I119" i="5"/>
  <c r="H119" i="5"/>
  <c r="G119" i="5"/>
  <c r="F119" i="5"/>
  <c r="E119" i="5"/>
  <c r="D119" i="5"/>
  <c r="D97" i="5"/>
  <c r="E97" i="5"/>
  <c r="F97" i="5"/>
  <c r="G97" i="5"/>
  <c r="H97" i="5"/>
  <c r="I97" i="5"/>
  <c r="J97" i="5"/>
  <c r="K97" i="5"/>
  <c r="L97" i="5"/>
  <c r="M97" i="5"/>
  <c r="D98" i="5"/>
  <c r="E98" i="5"/>
  <c r="F98" i="5"/>
  <c r="G98" i="5"/>
  <c r="H98" i="5"/>
  <c r="I98" i="5"/>
  <c r="J98" i="5"/>
  <c r="K98" i="5"/>
  <c r="L98" i="5"/>
  <c r="M98" i="5"/>
  <c r="D99" i="5"/>
  <c r="E99" i="5"/>
  <c r="F99" i="5"/>
  <c r="G99" i="5"/>
  <c r="H99" i="5"/>
  <c r="I99" i="5"/>
  <c r="J99" i="5"/>
  <c r="K99" i="5"/>
  <c r="L99" i="5"/>
  <c r="M99" i="5"/>
  <c r="D100" i="5"/>
  <c r="E100" i="5"/>
  <c r="F100" i="5"/>
  <c r="G100" i="5"/>
  <c r="H100" i="5"/>
  <c r="I100" i="5"/>
  <c r="J100" i="5"/>
  <c r="K100" i="5"/>
  <c r="L100" i="5"/>
  <c r="M100" i="5"/>
  <c r="D101" i="5"/>
  <c r="E101" i="5"/>
  <c r="F101" i="5"/>
  <c r="G101" i="5"/>
  <c r="H101" i="5"/>
  <c r="I101" i="5"/>
  <c r="J101" i="5"/>
  <c r="K101" i="5"/>
  <c r="L101" i="5"/>
  <c r="M101" i="5"/>
  <c r="D102" i="5"/>
  <c r="E102" i="5"/>
  <c r="F102" i="5"/>
  <c r="G102" i="5"/>
  <c r="H102" i="5"/>
  <c r="I102" i="5"/>
  <c r="J102" i="5"/>
  <c r="K102" i="5"/>
  <c r="L102" i="5"/>
  <c r="M102" i="5"/>
  <c r="D103" i="5"/>
  <c r="E103" i="5"/>
  <c r="F103" i="5"/>
  <c r="G103" i="5"/>
  <c r="H103" i="5"/>
  <c r="I103" i="5"/>
  <c r="J103" i="5"/>
  <c r="K103" i="5"/>
  <c r="L103" i="5"/>
  <c r="M103" i="5"/>
  <c r="D104" i="5"/>
  <c r="E104" i="5"/>
  <c r="F104" i="5"/>
  <c r="G104" i="5"/>
  <c r="H104" i="5"/>
  <c r="I104" i="5"/>
  <c r="J104" i="5"/>
  <c r="K104" i="5"/>
  <c r="L104" i="5"/>
  <c r="M104" i="5"/>
  <c r="D105" i="5"/>
  <c r="E105" i="5"/>
  <c r="F105" i="5"/>
  <c r="G105" i="5"/>
  <c r="H105" i="5"/>
  <c r="I105" i="5"/>
  <c r="J105" i="5"/>
  <c r="K105" i="5"/>
  <c r="L105" i="5"/>
  <c r="M105" i="5"/>
  <c r="D106" i="5"/>
  <c r="E106" i="5"/>
  <c r="F106" i="5"/>
  <c r="G106" i="5"/>
  <c r="H106" i="5"/>
  <c r="I106" i="5"/>
  <c r="J106" i="5"/>
  <c r="K106" i="5"/>
  <c r="L106" i="5"/>
  <c r="M106" i="5"/>
  <c r="D107" i="5"/>
  <c r="E107" i="5"/>
  <c r="F107" i="5"/>
  <c r="G107" i="5"/>
  <c r="H107" i="5"/>
  <c r="I107" i="5"/>
  <c r="J107" i="5"/>
  <c r="K107" i="5"/>
  <c r="L107" i="5"/>
  <c r="M107" i="5"/>
  <c r="D108" i="5"/>
  <c r="E108" i="5"/>
  <c r="F108" i="5"/>
  <c r="G108" i="5"/>
  <c r="H108" i="5"/>
  <c r="I108" i="5"/>
  <c r="J108" i="5"/>
  <c r="K108" i="5"/>
  <c r="L108" i="5"/>
  <c r="M108" i="5"/>
  <c r="D109" i="5"/>
  <c r="E109" i="5"/>
  <c r="F109" i="5"/>
  <c r="G109" i="5"/>
  <c r="H109" i="5"/>
  <c r="I109" i="5"/>
  <c r="J109" i="5"/>
  <c r="K109" i="5"/>
  <c r="L109" i="5"/>
  <c r="M109" i="5"/>
  <c r="E96" i="5"/>
  <c r="F96" i="5"/>
  <c r="G96" i="5"/>
  <c r="H96" i="5"/>
  <c r="I96" i="5"/>
  <c r="J96" i="5"/>
  <c r="K96" i="5"/>
  <c r="L96" i="5"/>
  <c r="M96" i="5"/>
  <c r="D96" i="5"/>
  <c r="D48" i="2"/>
  <c r="J49" i="2"/>
  <c r="I49" i="2"/>
  <c r="H49" i="2"/>
  <c r="G49" i="2"/>
  <c r="F49" i="2"/>
  <c r="E49" i="2"/>
  <c r="D49" i="2"/>
  <c r="J48" i="2"/>
  <c r="I48" i="2"/>
  <c r="H48" i="2"/>
  <c r="G48" i="2"/>
  <c r="F48" i="2"/>
  <c r="E48" i="2"/>
  <c r="J45" i="2"/>
  <c r="I45" i="2"/>
  <c r="H45" i="2"/>
  <c r="G45" i="2"/>
  <c r="F45" i="2"/>
  <c r="E45" i="2"/>
  <c r="D45" i="2"/>
  <c r="J44" i="2"/>
  <c r="I44" i="2"/>
  <c r="H44" i="2"/>
  <c r="G44" i="2"/>
  <c r="F44" i="2"/>
  <c r="E44" i="2"/>
  <c r="D44" i="2"/>
  <c r="J41" i="2"/>
  <c r="I41" i="2"/>
  <c r="H41" i="2"/>
  <c r="G41" i="2"/>
  <c r="F41" i="2"/>
  <c r="E41" i="2"/>
  <c r="D41" i="2"/>
  <c r="J40" i="2"/>
  <c r="I40" i="2"/>
  <c r="H40" i="2"/>
  <c r="G40" i="2"/>
  <c r="F40" i="2"/>
  <c r="E40" i="2"/>
  <c r="D40" i="2"/>
  <c r="J37" i="2"/>
  <c r="I37" i="2"/>
  <c r="H37" i="2"/>
  <c r="G37" i="2"/>
  <c r="F37" i="2"/>
  <c r="E37" i="2"/>
  <c r="D37" i="2"/>
  <c r="J36" i="2"/>
  <c r="I36" i="2"/>
  <c r="H36" i="2"/>
  <c r="G36" i="2"/>
  <c r="F36" i="2"/>
  <c r="E36" i="2"/>
  <c r="D36" i="2"/>
  <c r="J33" i="2"/>
  <c r="I33" i="2"/>
  <c r="H33" i="2"/>
  <c r="G33" i="2"/>
  <c r="F33" i="2"/>
  <c r="E33" i="2"/>
  <c r="D33" i="2"/>
  <c r="J32" i="2"/>
  <c r="I32" i="2"/>
  <c r="H32" i="2"/>
  <c r="G32" i="2"/>
  <c r="F32" i="2"/>
  <c r="E32" i="2"/>
  <c r="D32" i="2"/>
  <c r="J29" i="2"/>
  <c r="I29" i="2"/>
  <c r="H29" i="2"/>
  <c r="G29" i="2"/>
  <c r="F29" i="2"/>
  <c r="E29" i="2"/>
  <c r="D29" i="2"/>
  <c r="J28" i="2"/>
  <c r="I28" i="2"/>
  <c r="H28" i="2"/>
  <c r="G28" i="2"/>
  <c r="F28" i="2"/>
  <c r="E28" i="2"/>
  <c r="D28" i="2"/>
  <c r="E24" i="2"/>
  <c r="F24" i="2"/>
  <c r="G24" i="2"/>
  <c r="H24" i="2"/>
  <c r="I24" i="2"/>
  <c r="J24" i="2"/>
  <c r="E25" i="2"/>
  <c r="F25" i="2"/>
  <c r="G25" i="2"/>
  <c r="H25" i="2"/>
  <c r="I25" i="2"/>
  <c r="J25" i="2"/>
  <c r="D25" i="2"/>
  <c r="M49" i="10"/>
  <c r="L49" i="10"/>
  <c r="K49" i="10"/>
  <c r="J49" i="10"/>
  <c r="I49" i="10"/>
  <c r="H49" i="10"/>
  <c r="G49" i="10"/>
  <c r="F49" i="10"/>
  <c r="E49" i="10"/>
  <c r="D49" i="10"/>
  <c r="M48" i="10"/>
  <c r="L48" i="10"/>
  <c r="K48" i="10"/>
  <c r="J48" i="10"/>
  <c r="I48" i="10"/>
  <c r="H48" i="10"/>
  <c r="G48" i="10"/>
  <c r="F48" i="10"/>
  <c r="E48" i="10"/>
  <c r="D48" i="10"/>
  <c r="M45" i="10"/>
  <c r="L45" i="10"/>
  <c r="K45" i="10"/>
  <c r="J45" i="10"/>
  <c r="I45" i="10"/>
  <c r="H45" i="10"/>
  <c r="G45" i="10"/>
  <c r="F45" i="10"/>
  <c r="E45" i="10"/>
  <c r="D45" i="10"/>
  <c r="M44" i="10"/>
  <c r="L44" i="10"/>
  <c r="K44" i="10"/>
  <c r="J44" i="10"/>
  <c r="I44" i="10"/>
  <c r="H44" i="10"/>
  <c r="G44" i="10"/>
  <c r="F44" i="10"/>
  <c r="E44" i="10"/>
  <c r="D44" i="10"/>
  <c r="M41" i="10"/>
  <c r="L41" i="10"/>
  <c r="K41" i="10"/>
  <c r="J41" i="10"/>
  <c r="I41" i="10"/>
  <c r="H41" i="10"/>
  <c r="G41" i="10"/>
  <c r="F41" i="10"/>
  <c r="E41" i="10"/>
  <c r="D41" i="10"/>
  <c r="M40" i="10"/>
  <c r="L40" i="10"/>
  <c r="K40" i="10"/>
  <c r="J40" i="10"/>
  <c r="I40" i="10"/>
  <c r="H40" i="10"/>
  <c r="G40" i="10"/>
  <c r="F40" i="10"/>
  <c r="E40" i="10"/>
  <c r="D40" i="10"/>
  <c r="M37" i="10"/>
  <c r="L37" i="10"/>
  <c r="K37" i="10"/>
  <c r="J37" i="10"/>
  <c r="I37" i="10"/>
  <c r="H37" i="10"/>
  <c r="G37" i="10"/>
  <c r="F37" i="10"/>
  <c r="E37" i="10"/>
  <c r="D37" i="10"/>
  <c r="M36" i="10"/>
  <c r="L36" i="10"/>
  <c r="K36" i="10"/>
  <c r="J36" i="10"/>
  <c r="I36" i="10"/>
  <c r="H36" i="10"/>
  <c r="G36" i="10"/>
  <c r="F36" i="10"/>
  <c r="E36" i="10"/>
  <c r="D36" i="10"/>
  <c r="M33" i="10"/>
  <c r="L33" i="10"/>
  <c r="K33" i="10"/>
  <c r="J33" i="10"/>
  <c r="I33" i="10"/>
  <c r="H33" i="10"/>
  <c r="G33" i="10"/>
  <c r="F33" i="10"/>
  <c r="E33" i="10"/>
  <c r="D33" i="10"/>
  <c r="M32" i="10"/>
  <c r="L32" i="10"/>
  <c r="K32" i="10"/>
  <c r="J32" i="10"/>
  <c r="I32" i="10"/>
  <c r="H32" i="10"/>
  <c r="G32" i="10"/>
  <c r="F32" i="10"/>
  <c r="E32" i="10"/>
  <c r="D32" i="10"/>
  <c r="M29" i="10"/>
  <c r="L29" i="10"/>
  <c r="K29" i="10"/>
  <c r="J29" i="10"/>
  <c r="I29" i="10"/>
  <c r="H29" i="10"/>
  <c r="G29" i="10"/>
  <c r="F29" i="10"/>
  <c r="E29" i="10"/>
  <c r="D29" i="10"/>
  <c r="M28" i="10"/>
  <c r="L28" i="10"/>
  <c r="K28" i="10"/>
  <c r="J28" i="10"/>
  <c r="I28" i="10"/>
  <c r="H28" i="10"/>
  <c r="G28" i="10"/>
  <c r="F28" i="10"/>
  <c r="E28" i="10"/>
  <c r="D28" i="10"/>
  <c r="E24" i="10"/>
  <c r="F24" i="10"/>
  <c r="G24" i="10"/>
  <c r="H24" i="10"/>
  <c r="I24" i="10"/>
  <c r="J24" i="10"/>
  <c r="K24" i="10"/>
  <c r="L24" i="10"/>
  <c r="M24" i="10"/>
  <c r="E25" i="10"/>
  <c r="F25" i="10"/>
  <c r="G25" i="10"/>
  <c r="H25" i="10"/>
  <c r="I25" i="10"/>
  <c r="J25" i="10"/>
  <c r="K25" i="10"/>
  <c r="L25" i="10"/>
  <c r="M25" i="10"/>
  <c r="D25" i="10"/>
  <c r="J49" i="11"/>
  <c r="I49" i="11"/>
  <c r="H49" i="11"/>
  <c r="G49" i="11"/>
  <c r="F49" i="11"/>
  <c r="E49" i="11"/>
  <c r="D49" i="11"/>
  <c r="J48" i="11"/>
  <c r="I48" i="11"/>
  <c r="H48" i="11"/>
  <c r="G48" i="11"/>
  <c r="F48" i="11"/>
  <c r="E48" i="11"/>
  <c r="D48" i="11"/>
  <c r="J45" i="11"/>
  <c r="I45" i="11"/>
  <c r="H45" i="11"/>
  <c r="G45" i="11"/>
  <c r="F45" i="11"/>
  <c r="E45" i="11"/>
  <c r="D45" i="11"/>
  <c r="J44" i="11"/>
  <c r="I44" i="11"/>
  <c r="H44" i="11"/>
  <c r="G44" i="11"/>
  <c r="F44" i="11"/>
  <c r="E44" i="11"/>
  <c r="D44" i="11"/>
  <c r="J41" i="11"/>
  <c r="I41" i="11"/>
  <c r="H41" i="11"/>
  <c r="G41" i="11"/>
  <c r="F41" i="11"/>
  <c r="E41" i="11"/>
  <c r="D41" i="11"/>
  <c r="J40" i="11"/>
  <c r="I40" i="11"/>
  <c r="H40" i="11"/>
  <c r="G40" i="11"/>
  <c r="F40" i="11"/>
  <c r="E40" i="11"/>
  <c r="D40" i="11"/>
  <c r="J37" i="11"/>
  <c r="I37" i="11"/>
  <c r="H37" i="11"/>
  <c r="G37" i="11"/>
  <c r="F37" i="11"/>
  <c r="E37" i="11"/>
  <c r="D37" i="11"/>
  <c r="J36" i="11"/>
  <c r="I36" i="11"/>
  <c r="H36" i="11"/>
  <c r="G36" i="11"/>
  <c r="F36" i="11"/>
  <c r="E36" i="11"/>
  <c r="D36" i="11"/>
  <c r="J33" i="11"/>
  <c r="I33" i="11"/>
  <c r="H33" i="11"/>
  <c r="G33" i="11"/>
  <c r="F33" i="11"/>
  <c r="E33" i="11"/>
  <c r="D33" i="11"/>
  <c r="J32" i="11"/>
  <c r="I32" i="11"/>
  <c r="H32" i="11"/>
  <c r="G32" i="11"/>
  <c r="F32" i="11"/>
  <c r="E32" i="11"/>
  <c r="D32" i="11"/>
  <c r="J29" i="11"/>
  <c r="I29" i="11"/>
  <c r="H29" i="11"/>
  <c r="G29" i="11"/>
  <c r="F29" i="11"/>
  <c r="E29" i="11"/>
  <c r="D29" i="11"/>
  <c r="J28" i="11"/>
  <c r="I28" i="11"/>
  <c r="H28" i="11"/>
  <c r="G28" i="11"/>
  <c r="F28" i="11"/>
  <c r="E28" i="11"/>
  <c r="D28" i="11"/>
  <c r="E24" i="11"/>
  <c r="F24" i="11"/>
  <c r="G24" i="11"/>
  <c r="H24" i="11"/>
  <c r="I24" i="11"/>
  <c r="J24" i="11"/>
  <c r="E25" i="11"/>
  <c r="F25" i="11"/>
  <c r="G25" i="11"/>
  <c r="H25" i="11"/>
  <c r="I25" i="11"/>
  <c r="J25" i="11"/>
  <c r="D25" i="11"/>
  <c r="D24" i="2"/>
  <c r="D24" i="10"/>
  <c r="D24" i="11"/>
  <c r="D24" i="12"/>
  <c r="D48" i="12"/>
  <c r="M49" i="12"/>
  <c r="L49" i="12"/>
  <c r="K49" i="12"/>
  <c r="J49" i="12"/>
  <c r="I49" i="12"/>
  <c r="H49" i="12"/>
  <c r="G49" i="12"/>
  <c r="F49" i="12"/>
  <c r="E49" i="12"/>
  <c r="D49" i="12"/>
  <c r="M48" i="12"/>
  <c r="L48" i="12"/>
  <c r="K48" i="12"/>
  <c r="J48" i="12"/>
  <c r="I48" i="12"/>
  <c r="H48" i="12"/>
  <c r="G48" i="12"/>
  <c r="F48" i="12"/>
  <c r="E48" i="12"/>
  <c r="M45" i="12"/>
  <c r="L45" i="12"/>
  <c r="K45" i="12"/>
  <c r="J45" i="12"/>
  <c r="I45" i="12"/>
  <c r="H45" i="12"/>
  <c r="G45" i="12"/>
  <c r="F45" i="12"/>
  <c r="E45" i="12"/>
  <c r="D45" i="12"/>
  <c r="M44" i="12"/>
  <c r="L44" i="12"/>
  <c r="K44" i="12"/>
  <c r="J44" i="12"/>
  <c r="I44" i="12"/>
  <c r="H44" i="12"/>
  <c r="G44" i="12"/>
  <c r="F44" i="12"/>
  <c r="E44" i="12"/>
  <c r="D44" i="12"/>
  <c r="M41" i="12"/>
  <c r="L41" i="12"/>
  <c r="K41" i="12"/>
  <c r="J41" i="12"/>
  <c r="I41" i="12"/>
  <c r="H41" i="12"/>
  <c r="G41" i="12"/>
  <c r="F41" i="12"/>
  <c r="E41" i="12"/>
  <c r="D41" i="12"/>
  <c r="M40" i="12"/>
  <c r="L40" i="12"/>
  <c r="K40" i="12"/>
  <c r="J40" i="12"/>
  <c r="I40" i="12"/>
  <c r="H40" i="12"/>
  <c r="G40" i="12"/>
  <c r="F40" i="12"/>
  <c r="E40" i="12"/>
  <c r="D40" i="12"/>
  <c r="M37" i="12"/>
  <c r="L37" i="12"/>
  <c r="K37" i="12"/>
  <c r="J37" i="12"/>
  <c r="I37" i="12"/>
  <c r="H37" i="12"/>
  <c r="G37" i="12"/>
  <c r="F37" i="12"/>
  <c r="E37" i="12"/>
  <c r="D37" i="12"/>
  <c r="M36" i="12"/>
  <c r="L36" i="12"/>
  <c r="K36" i="12"/>
  <c r="J36" i="12"/>
  <c r="I36" i="12"/>
  <c r="H36" i="12"/>
  <c r="G36" i="12"/>
  <c r="F36" i="12"/>
  <c r="E36" i="12"/>
  <c r="D36" i="12"/>
  <c r="M33" i="12"/>
  <c r="L33" i="12"/>
  <c r="K33" i="12"/>
  <c r="J33" i="12"/>
  <c r="I33" i="12"/>
  <c r="H33" i="12"/>
  <c r="G33" i="12"/>
  <c r="F33" i="12"/>
  <c r="E33" i="12"/>
  <c r="D33" i="12"/>
  <c r="M32" i="12"/>
  <c r="L32" i="12"/>
  <c r="K32" i="12"/>
  <c r="J32" i="12"/>
  <c r="I32" i="12"/>
  <c r="H32" i="12"/>
  <c r="G32" i="12"/>
  <c r="F32" i="12"/>
  <c r="E32" i="12"/>
  <c r="D32" i="12"/>
  <c r="M29" i="12"/>
  <c r="L29" i="12"/>
  <c r="K29" i="12"/>
  <c r="J29" i="12"/>
  <c r="I29" i="12"/>
  <c r="H29" i="12"/>
  <c r="G29" i="12"/>
  <c r="F29" i="12"/>
  <c r="E29" i="12"/>
  <c r="D29" i="12"/>
  <c r="M28" i="12"/>
  <c r="L28" i="12"/>
  <c r="K28" i="12"/>
  <c r="J28" i="12"/>
  <c r="I28" i="12"/>
  <c r="H28" i="12"/>
  <c r="G28" i="12"/>
  <c r="F28" i="12"/>
  <c r="E28" i="12"/>
  <c r="D28" i="12"/>
  <c r="E24" i="12"/>
  <c r="F24" i="12"/>
  <c r="G24" i="12"/>
  <c r="H24" i="12"/>
  <c r="I24" i="12"/>
  <c r="J24" i="12"/>
  <c r="K24" i="12"/>
  <c r="L24" i="12"/>
  <c r="M24" i="12"/>
  <c r="E25" i="12"/>
  <c r="F25" i="12"/>
  <c r="G25" i="12"/>
  <c r="H25" i="12"/>
  <c r="I25" i="12"/>
  <c r="J25" i="12"/>
  <c r="K25" i="12"/>
  <c r="L25" i="12"/>
  <c r="M25" i="12"/>
  <c r="D25" i="12"/>
  <c r="M279" i="8"/>
  <c r="L279" i="8"/>
  <c r="K279" i="8"/>
  <c r="J279" i="8"/>
  <c r="I279" i="8"/>
  <c r="H279" i="8"/>
  <c r="G279" i="8"/>
  <c r="F279" i="8"/>
  <c r="E279" i="8"/>
  <c r="D279" i="8"/>
  <c r="M278" i="8"/>
  <c r="L278" i="8"/>
  <c r="K278" i="8"/>
  <c r="J278" i="8"/>
  <c r="I278" i="8"/>
  <c r="H278" i="8"/>
  <c r="G278" i="8"/>
  <c r="F278" i="8"/>
  <c r="E278" i="8"/>
  <c r="D278" i="8"/>
  <c r="M277" i="8"/>
  <c r="L277" i="8"/>
  <c r="K277" i="8"/>
  <c r="J277" i="8"/>
  <c r="I277" i="8"/>
  <c r="H277" i="8"/>
  <c r="G277" i="8"/>
  <c r="F277" i="8"/>
  <c r="E277" i="8"/>
  <c r="D277" i="8"/>
  <c r="M276" i="8"/>
  <c r="L276" i="8"/>
  <c r="K276" i="8"/>
  <c r="J276" i="8"/>
  <c r="I276" i="8"/>
  <c r="H276" i="8"/>
  <c r="G276" i="8"/>
  <c r="F276" i="8"/>
  <c r="E276" i="8"/>
  <c r="D276" i="8"/>
  <c r="M275" i="8"/>
  <c r="L275" i="8"/>
  <c r="K275" i="8"/>
  <c r="J275" i="8"/>
  <c r="I275" i="8"/>
  <c r="H275" i="8"/>
  <c r="G275" i="8"/>
  <c r="F275" i="8"/>
  <c r="E275" i="8"/>
  <c r="D275" i="8"/>
  <c r="M274" i="8"/>
  <c r="L274" i="8"/>
  <c r="K274" i="8"/>
  <c r="J274" i="8"/>
  <c r="I274" i="8"/>
  <c r="H274" i="8"/>
  <c r="G274" i="8"/>
  <c r="F274" i="8"/>
  <c r="E274" i="8"/>
  <c r="D274" i="8"/>
  <c r="M273" i="8"/>
  <c r="L273" i="8"/>
  <c r="K273" i="8"/>
  <c r="J273" i="8"/>
  <c r="I273" i="8"/>
  <c r="H273" i="8"/>
  <c r="G273" i="8"/>
  <c r="F273" i="8"/>
  <c r="E273" i="8"/>
  <c r="D273" i="8"/>
  <c r="M272" i="8"/>
  <c r="L272" i="8"/>
  <c r="K272" i="8"/>
  <c r="J272" i="8"/>
  <c r="I272" i="8"/>
  <c r="H272" i="8"/>
  <c r="G272" i="8"/>
  <c r="F272" i="8"/>
  <c r="E272" i="8"/>
  <c r="D272" i="8"/>
  <c r="M271" i="8"/>
  <c r="L271" i="8"/>
  <c r="K271" i="8"/>
  <c r="J271" i="8"/>
  <c r="I271" i="8"/>
  <c r="H271" i="8"/>
  <c r="G271" i="8"/>
  <c r="F271" i="8"/>
  <c r="E271" i="8"/>
  <c r="D271" i="8"/>
  <c r="M270" i="8"/>
  <c r="L270" i="8"/>
  <c r="K270" i="8"/>
  <c r="J270" i="8"/>
  <c r="I270" i="8"/>
  <c r="H270" i="8"/>
  <c r="G270" i="8"/>
  <c r="F270" i="8"/>
  <c r="E270" i="8"/>
  <c r="D270" i="8"/>
  <c r="M269" i="8"/>
  <c r="L269" i="8"/>
  <c r="K269" i="8"/>
  <c r="J269" i="8"/>
  <c r="I269" i="8"/>
  <c r="H269" i="8"/>
  <c r="G269" i="8"/>
  <c r="F269" i="8"/>
  <c r="E269" i="8"/>
  <c r="D269" i="8"/>
  <c r="M268" i="8"/>
  <c r="L268" i="8"/>
  <c r="K268" i="8"/>
  <c r="J268" i="8"/>
  <c r="I268" i="8"/>
  <c r="H268" i="8"/>
  <c r="G268" i="8"/>
  <c r="F268" i="8"/>
  <c r="E268" i="8"/>
  <c r="D268" i="8"/>
  <c r="M267" i="8"/>
  <c r="L267" i="8"/>
  <c r="K267" i="8"/>
  <c r="J267" i="8"/>
  <c r="I267" i="8"/>
  <c r="H267" i="8"/>
  <c r="G267" i="8"/>
  <c r="F267" i="8"/>
  <c r="E267" i="8"/>
  <c r="D267" i="8"/>
  <c r="M266" i="8"/>
  <c r="L266" i="8"/>
  <c r="K266" i="8"/>
  <c r="J266" i="8"/>
  <c r="I266" i="8"/>
  <c r="H266" i="8"/>
  <c r="G266" i="8"/>
  <c r="F266" i="8"/>
  <c r="E266" i="8"/>
  <c r="D266" i="8"/>
  <c r="M265" i="8"/>
  <c r="L265" i="8"/>
  <c r="K265" i="8"/>
  <c r="J265" i="8"/>
  <c r="I265" i="8"/>
  <c r="H265" i="8"/>
  <c r="G265" i="8"/>
  <c r="F265" i="8"/>
  <c r="E265" i="8"/>
  <c r="D265" i="8"/>
  <c r="M264" i="8"/>
  <c r="L264" i="8"/>
  <c r="K264" i="8"/>
  <c r="J264" i="8"/>
  <c r="I264" i="8"/>
  <c r="H264" i="8"/>
  <c r="G264" i="8"/>
  <c r="F264" i="8"/>
  <c r="E264" i="8"/>
  <c r="D264" i="8"/>
  <c r="M253" i="8"/>
  <c r="L253" i="8"/>
  <c r="K253" i="8"/>
  <c r="J253" i="8"/>
  <c r="I253" i="8"/>
  <c r="H253" i="8"/>
  <c r="G253" i="8"/>
  <c r="F253" i="8"/>
  <c r="E253" i="8"/>
  <c r="D253" i="8"/>
  <c r="M252" i="8"/>
  <c r="L252" i="8"/>
  <c r="K252" i="8"/>
  <c r="J252" i="8"/>
  <c r="I252" i="8"/>
  <c r="H252" i="8"/>
  <c r="G252" i="8"/>
  <c r="F252" i="8"/>
  <c r="E252" i="8"/>
  <c r="D252" i="8"/>
  <c r="M251" i="8"/>
  <c r="L251" i="8"/>
  <c r="K251" i="8"/>
  <c r="J251" i="8"/>
  <c r="I251" i="8"/>
  <c r="H251" i="8"/>
  <c r="G251" i="8"/>
  <c r="F251" i="8"/>
  <c r="E251" i="8"/>
  <c r="D251" i="8"/>
  <c r="M250" i="8"/>
  <c r="L250" i="8"/>
  <c r="K250" i="8"/>
  <c r="J250" i="8"/>
  <c r="I250" i="8"/>
  <c r="H250" i="8"/>
  <c r="G250" i="8"/>
  <c r="F250" i="8"/>
  <c r="E250" i="8"/>
  <c r="D250" i="8"/>
  <c r="M249" i="8"/>
  <c r="L249" i="8"/>
  <c r="K249" i="8"/>
  <c r="J249" i="8"/>
  <c r="I249" i="8"/>
  <c r="H249" i="8"/>
  <c r="G249" i="8"/>
  <c r="F249" i="8"/>
  <c r="E249" i="8"/>
  <c r="D249" i="8"/>
  <c r="M248" i="8"/>
  <c r="L248" i="8"/>
  <c r="K248" i="8"/>
  <c r="J248" i="8"/>
  <c r="I248" i="8"/>
  <c r="H248" i="8"/>
  <c r="G248" i="8"/>
  <c r="F248" i="8"/>
  <c r="E248" i="8"/>
  <c r="D248" i="8"/>
  <c r="M247" i="8"/>
  <c r="L247" i="8"/>
  <c r="K247" i="8"/>
  <c r="J247" i="8"/>
  <c r="I247" i="8"/>
  <c r="H247" i="8"/>
  <c r="G247" i="8"/>
  <c r="F247" i="8"/>
  <c r="E247" i="8"/>
  <c r="D247" i="8"/>
  <c r="M246" i="8"/>
  <c r="L246" i="8"/>
  <c r="K246" i="8"/>
  <c r="J246" i="8"/>
  <c r="I246" i="8"/>
  <c r="H246" i="8"/>
  <c r="G246" i="8"/>
  <c r="F246" i="8"/>
  <c r="E246" i="8"/>
  <c r="D246" i="8"/>
  <c r="M245" i="8"/>
  <c r="L245" i="8"/>
  <c r="K245" i="8"/>
  <c r="J245" i="8"/>
  <c r="I245" i="8"/>
  <c r="H245" i="8"/>
  <c r="G245" i="8"/>
  <c r="F245" i="8"/>
  <c r="E245" i="8"/>
  <c r="D245" i="8"/>
  <c r="M244" i="8"/>
  <c r="L244" i="8"/>
  <c r="K244" i="8"/>
  <c r="J244" i="8"/>
  <c r="I244" i="8"/>
  <c r="H244" i="8"/>
  <c r="G244" i="8"/>
  <c r="F244" i="8"/>
  <c r="E244" i="8"/>
  <c r="D244" i="8"/>
  <c r="M243" i="8"/>
  <c r="L243" i="8"/>
  <c r="K243" i="8"/>
  <c r="J243" i="8"/>
  <c r="I243" i="8"/>
  <c r="H243" i="8"/>
  <c r="G243" i="8"/>
  <c r="F243" i="8"/>
  <c r="E243" i="8"/>
  <c r="D243" i="8"/>
  <c r="M242" i="8"/>
  <c r="L242" i="8"/>
  <c r="K242" i="8"/>
  <c r="J242" i="8"/>
  <c r="I242" i="8"/>
  <c r="H242" i="8"/>
  <c r="G242" i="8"/>
  <c r="F242" i="8"/>
  <c r="E242" i="8"/>
  <c r="D242" i="8"/>
  <c r="M241" i="8"/>
  <c r="L241" i="8"/>
  <c r="K241" i="8"/>
  <c r="J241" i="8"/>
  <c r="I241" i="8"/>
  <c r="H241" i="8"/>
  <c r="G241" i="8"/>
  <c r="F241" i="8"/>
  <c r="E241" i="8"/>
  <c r="D241" i="8"/>
  <c r="M240" i="8"/>
  <c r="L240" i="8"/>
  <c r="K240" i="8"/>
  <c r="J240" i="8"/>
  <c r="I240" i="8"/>
  <c r="H240" i="8"/>
  <c r="G240" i="8"/>
  <c r="F240" i="8"/>
  <c r="E240" i="8"/>
  <c r="D240" i="8"/>
  <c r="M239" i="8"/>
  <c r="L239" i="8"/>
  <c r="K239" i="8"/>
  <c r="J239" i="8"/>
  <c r="I239" i="8"/>
  <c r="H239" i="8"/>
  <c r="G239" i="8"/>
  <c r="F239" i="8"/>
  <c r="E239" i="8"/>
  <c r="D239" i="8"/>
  <c r="M238" i="8"/>
  <c r="L238" i="8"/>
  <c r="K238" i="8"/>
  <c r="J238" i="8"/>
  <c r="I238" i="8"/>
  <c r="H238" i="8"/>
  <c r="G238" i="8"/>
  <c r="F238" i="8"/>
  <c r="E238" i="8"/>
  <c r="D238" i="8"/>
  <c r="M227" i="8"/>
  <c r="L227" i="8"/>
  <c r="K227" i="8"/>
  <c r="J227" i="8"/>
  <c r="I227" i="8"/>
  <c r="H227" i="8"/>
  <c r="G227" i="8"/>
  <c r="F227" i="8"/>
  <c r="E227" i="8"/>
  <c r="D227" i="8"/>
  <c r="M226" i="8"/>
  <c r="L226" i="8"/>
  <c r="K226" i="8"/>
  <c r="J226" i="8"/>
  <c r="I226" i="8"/>
  <c r="H226" i="8"/>
  <c r="G226" i="8"/>
  <c r="F226" i="8"/>
  <c r="E226" i="8"/>
  <c r="D226" i="8"/>
  <c r="M225" i="8"/>
  <c r="L225" i="8"/>
  <c r="K225" i="8"/>
  <c r="J225" i="8"/>
  <c r="I225" i="8"/>
  <c r="H225" i="8"/>
  <c r="G225" i="8"/>
  <c r="F225" i="8"/>
  <c r="E225" i="8"/>
  <c r="D225" i="8"/>
  <c r="M224" i="8"/>
  <c r="L224" i="8"/>
  <c r="K224" i="8"/>
  <c r="J224" i="8"/>
  <c r="I224" i="8"/>
  <c r="H224" i="8"/>
  <c r="G224" i="8"/>
  <c r="F224" i="8"/>
  <c r="E224" i="8"/>
  <c r="D224" i="8"/>
  <c r="M223" i="8"/>
  <c r="L223" i="8"/>
  <c r="K223" i="8"/>
  <c r="J223" i="8"/>
  <c r="I223" i="8"/>
  <c r="H223" i="8"/>
  <c r="G223" i="8"/>
  <c r="F223" i="8"/>
  <c r="E223" i="8"/>
  <c r="D223" i="8"/>
  <c r="M222" i="8"/>
  <c r="L222" i="8"/>
  <c r="K222" i="8"/>
  <c r="J222" i="8"/>
  <c r="I222" i="8"/>
  <c r="H222" i="8"/>
  <c r="G222" i="8"/>
  <c r="F222" i="8"/>
  <c r="E222" i="8"/>
  <c r="D222" i="8"/>
  <c r="M221" i="8"/>
  <c r="L221" i="8"/>
  <c r="K221" i="8"/>
  <c r="J221" i="8"/>
  <c r="I221" i="8"/>
  <c r="H221" i="8"/>
  <c r="G221" i="8"/>
  <c r="F221" i="8"/>
  <c r="E221" i="8"/>
  <c r="D221" i="8"/>
  <c r="M220" i="8"/>
  <c r="L220" i="8"/>
  <c r="K220" i="8"/>
  <c r="J220" i="8"/>
  <c r="I220" i="8"/>
  <c r="H220" i="8"/>
  <c r="G220" i="8"/>
  <c r="F220" i="8"/>
  <c r="E220" i="8"/>
  <c r="D220" i="8"/>
  <c r="M219" i="8"/>
  <c r="L219" i="8"/>
  <c r="K219" i="8"/>
  <c r="J219" i="8"/>
  <c r="I219" i="8"/>
  <c r="H219" i="8"/>
  <c r="G219" i="8"/>
  <c r="F219" i="8"/>
  <c r="E219" i="8"/>
  <c r="D219" i="8"/>
  <c r="M218" i="8"/>
  <c r="L218" i="8"/>
  <c r="K218" i="8"/>
  <c r="J218" i="8"/>
  <c r="I218" i="8"/>
  <c r="H218" i="8"/>
  <c r="G218" i="8"/>
  <c r="F218" i="8"/>
  <c r="E218" i="8"/>
  <c r="D218" i="8"/>
  <c r="M217" i="8"/>
  <c r="L217" i="8"/>
  <c r="K217" i="8"/>
  <c r="J217" i="8"/>
  <c r="I217" i="8"/>
  <c r="H217" i="8"/>
  <c r="G217" i="8"/>
  <c r="F217" i="8"/>
  <c r="E217" i="8"/>
  <c r="D217" i="8"/>
  <c r="M216" i="8"/>
  <c r="L216" i="8"/>
  <c r="K216" i="8"/>
  <c r="J216" i="8"/>
  <c r="I216" i="8"/>
  <c r="H216" i="8"/>
  <c r="G216" i="8"/>
  <c r="F216" i="8"/>
  <c r="E216" i="8"/>
  <c r="D216" i="8"/>
  <c r="M215" i="8"/>
  <c r="L215" i="8"/>
  <c r="K215" i="8"/>
  <c r="J215" i="8"/>
  <c r="I215" i="8"/>
  <c r="H215" i="8"/>
  <c r="G215" i="8"/>
  <c r="F215" i="8"/>
  <c r="E215" i="8"/>
  <c r="D215" i="8"/>
  <c r="M214" i="8"/>
  <c r="L214" i="8"/>
  <c r="K214" i="8"/>
  <c r="J214" i="8"/>
  <c r="I214" i="8"/>
  <c r="H214" i="8"/>
  <c r="G214" i="8"/>
  <c r="F214" i="8"/>
  <c r="E214" i="8"/>
  <c r="D214" i="8"/>
  <c r="M213" i="8"/>
  <c r="L213" i="8"/>
  <c r="K213" i="8"/>
  <c r="J213" i="8"/>
  <c r="I213" i="8"/>
  <c r="H213" i="8"/>
  <c r="G213" i="8"/>
  <c r="F213" i="8"/>
  <c r="E213" i="8"/>
  <c r="D213" i="8"/>
  <c r="M212" i="8"/>
  <c r="L212" i="8"/>
  <c r="K212" i="8"/>
  <c r="J212" i="8"/>
  <c r="I212" i="8"/>
  <c r="H212" i="8"/>
  <c r="G212" i="8"/>
  <c r="F212" i="8"/>
  <c r="E212" i="8"/>
  <c r="D212" i="8"/>
  <c r="M201" i="8"/>
  <c r="L201" i="8"/>
  <c r="K201" i="8"/>
  <c r="J201" i="8"/>
  <c r="I201" i="8"/>
  <c r="H201" i="8"/>
  <c r="G201" i="8"/>
  <c r="F201" i="8"/>
  <c r="E201" i="8"/>
  <c r="D201" i="8"/>
  <c r="M200" i="8"/>
  <c r="L200" i="8"/>
  <c r="K200" i="8"/>
  <c r="J200" i="8"/>
  <c r="I200" i="8"/>
  <c r="H200" i="8"/>
  <c r="G200" i="8"/>
  <c r="F200" i="8"/>
  <c r="E200" i="8"/>
  <c r="D200" i="8"/>
  <c r="M199" i="8"/>
  <c r="L199" i="8"/>
  <c r="K199" i="8"/>
  <c r="J199" i="8"/>
  <c r="I199" i="8"/>
  <c r="H199" i="8"/>
  <c r="G199" i="8"/>
  <c r="F199" i="8"/>
  <c r="E199" i="8"/>
  <c r="D199" i="8"/>
  <c r="M198" i="8"/>
  <c r="L198" i="8"/>
  <c r="K198" i="8"/>
  <c r="J198" i="8"/>
  <c r="I198" i="8"/>
  <c r="H198" i="8"/>
  <c r="G198" i="8"/>
  <c r="F198" i="8"/>
  <c r="E198" i="8"/>
  <c r="D198" i="8"/>
  <c r="M197" i="8"/>
  <c r="L197" i="8"/>
  <c r="K197" i="8"/>
  <c r="J197" i="8"/>
  <c r="I197" i="8"/>
  <c r="H197" i="8"/>
  <c r="G197" i="8"/>
  <c r="F197" i="8"/>
  <c r="E197" i="8"/>
  <c r="D197" i="8"/>
  <c r="M196" i="8"/>
  <c r="L196" i="8"/>
  <c r="K196" i="8"/>
  <c r="J196" i="8"/>
  <c r="I196" i="8"/>
  <c r="H196" i="8"/>
  <c r="G196" i="8"/>
  <c r="F196" i="8"/>
  <c r="E196" i="8"/>
  <c r="D196" i="8"/>
  <c r="M195" i="8"/>
  <c r="L195" i="8"/>
  <c r="K195" i="8"/>
  <c r="J195" i="8"/>
  <c r="I195" i="8"/>
  <c r="H195" i="8"/>
  <c r="G195" i="8"/>
  <c r="F195" i="8"/>
  <c r="E195" i="8"/>
  <c r="D195" i="8"/>
  <c r="M194" i="8"/>
  <c r="L194" i="8"/>
  <c r="K194" i="8"/>
  <c r="J194" i="8"/>
  <c r="I194" i="8"/>
  <c r="H194" i="8"/>
  <c r="G194" i="8"/>
  <c r="F194" i="8"/>
  <c r="E194" i="8"/>
  <c r="D194" i="8"/>
  <c r="M193" i="8"/>
  <c r="L193" i="8"/>
  <c r="K193" i="8"/>
  <c r="J193" i="8"/>
  <c r="I193" i="8"/>
  <c r="H193" i="8"/>
  <c r="G193" i="8"/>
  <c r="F193" i="8"/>
  <c r="E193" i="8"/>
  <c r="D193" i="8"/>
  <c r="M192" i="8"/>
  <c r="L192" i="8"/>
  <c r="K192" i="8"/>
  <c r="J192" i="8"/>
  <c r="I192" i="8"/>
  <c r="H192" i="8"/>
  <c r="G192" i="8"/>
  <c r="F192" i="8"/>
  <c r="E192" i="8"/>
  <c r="D192" i="8"/>
  <c r="M191" i="8"/>
  <c r="L191" i="8"/>
  <c r="K191" i="8"/>
  <c r="J191" i="8"/>
  <c r="I191" i="8"/>
  <c r="H191" i="8"/>
  <c r="G191" i="8"/>
  <c r="F191" i="8"/>
  <c r="E191" i="8"/>
  <c r="D191" i="8"/>
  <c r="M190" i="8"/>
  <c r="L190" i="8"/>
  <c r="K190" i="8"/>
  <c r="J190" i="8"/>
  <c r="I190" i="8"/>
  <c r="H190" i="8"/>
  <c r="G190" i="8"/>
  <c r="F190" i="8"/>
  <c r="E190" i="8"/>
  <c r="D190" i="8"/>
  <c r="M189" i="8"/>
  <c r="L189" i="8"/>
  <c r="K189" i="8"/>
  <c r="J189" i="8"/>
  <c r="I189" i="8"/>
  <c r="H189" i="8"/>
  <c r="G189" i="8"/>
  <c r="F189" i="8"/>
  <c r="E189" i="8"/>
  <c r="D189" i="8"/>
  <c r="M188" i="8"/>
  <c r="L188" i="8"/>
  <c r="K188" i="8"/>
  <c r="J188" i="8"/>
  <c r="I188" i="8"/>
  <c r="H188" i="8"/>
  <c r="G188" i="8"/>
  <c r="F188" i="8"/>
  <c r="E188" i="8"/>
  <c r="D188" i="8"/>
  <c r="M187" i="8"/>
  <c r="L187" i="8"/>
  <c r="K187" i="8"/>
  <c r="J187" i="8"/>
  <c r="I187" i="8"/>
  <c r="H187" i="8"/>
  <c r="G187" i="8"/>
  <c r="F187" i="8"/>
  <c r="E187" i="8"/>
  <c r="D187" i="8"/>
  <c r="M186" i="8"/>
  <c r="L186" i="8"/>
  <c r="K186" i="8"/>
  <c r="J186" i="8"/>
  <c r="I186" i="8"/>
  <c r="H186" i="8"/>
  <c r="G186" i="8"/>
  <c r="F186" i="8"/>
  <c r="E186" i="8"/>
  <c r="D186" i="8"/>
  <c r="M175" i="8"/>
  <c r="L175" i="8"/>
  <c r="K175" i="8"/>
  <c r="J175" i="8"/>
  <c r="I175" i="8"/>
  <c r="H175" i="8"/>
  <c r="G175" i="8"/>
  <c r="F175" i="8"/>
  <c r="E175" i="8"/>
  <c r="D175" i="8"/>
  <c r="M174" i="8"/>
  <c r="L174" i="8"/>
  <c r="K174" i="8"/>
  <c r="J174" i="8"/>
  <c r="I174" i="8"/>
  <c r="H174" i="8"/>
  <c r="G174" i="8"/>
  <c r="F174" i="8"/>
  <c r="E174" i="8"/>
  <c r="D174" i="8"/>
  <c r="M173" i="8"/>
  <c r="L173" i="8"/>
  <c r="K173" i="8"/>
  <c r="J173" i="8"/>
  <c r="I173" i="8"/>
  <c r="H173" i="8"/>
  <c r="G173" i="8"/>
  <c r="F173" i="8"/>
  <c r="E173" i="8"/>
  <c r="D173" i="8"/>
  <c r="M172" i="8"/>
  <c r="L172" i="8"/>
  <c r="K172" i="8"/>
  <c r="J172" i="8"/>
  <c r="I172" i="8"/>
  <c r="H172" i="8"/>
  <c r="G172" i="8"/>
  <c r="F172" i="8"/>
  <c r="E172" i="8"/>
  <c r="D172" i="8"/>
  <c r="M171" i="8"/>
  <c r="L171" i="8"/>
  <c r="K171" i="8"/>
  <c r="J171" i="8"/>
  <c r="I171" i="8"/>
  <c r="H171" i="8"/>
  <c r="G171" i="8"/>
  <c r="F171" i="8"/>
  <c r="E171" i="8"/>
  <c r="D171" i="8"/>
  <c r="M170" i="8"/>
  <c r="L170" i="8"/>
  <c r="K170" i="8"/>
  <c r="J170" i="8"/>
  <c r="I170" i="8"/>
  <c r="H170" i="8"/>
  <c r="G170" i="8"/>
  <c r="F170" i="8"/>
  <c r="E170" i="8"/>
  <c r="D170" i="8"/>
  <c r="M169" i="8"/>
  <c r="L169" i="8"/>
  <c r="K169" i="8"/>
  <c r="J169" i="8"/>
  <c r="I169" i="8"/>
  <c r="H169" i="8"/>
  <c r="G169" i="8"/>
  <c r="F169" i="8"/>
  <c r="E169" i="8"/>
  <c r="D169" i="8"/>
  <c r="M168" i="8"/>
  <c r="L168" i="8"/>
  <c r="K168" i="8"/>
  <c r="J168" i="8"/>
  <c r="I168" i="8"/>
  <c r="H168" i="8"/>
  <c r="G168" i="8"/>
  <c r="F168" i="8"/>
  <c r="E168" i="8"/>
  <c r="D168" i="8"/>
  <c r="M167" i="8"/>
  <c r="L167" i="8"/>
  <c r="K167" i="8"/>
  <c r="J167" i="8"/>
  <c r="I167" i="8"/>
  <c r="H167" i="8"/>
  <c r="G167" i="8"/>
  <c r="F167" i="8"/>
  <c r="E167" i="8"/>
  <c r="D167" i="8"/>
  <c r="M166" i="8"/>
  <c r="L166" i="8"/>
  <c r="K166" i="8"/>
  <c r="J166" i="8"/>
  <c r="I166" i="8"/>
  <c r="H166" i="8"/>
  <c r="G166" i="8"/>
  <c r="F166" i="8"/>
  <c r="E166" i="8"/>
  <c r="D166" i="8"/>
  <c r="M165" i="8"/>
  <c r="L165" i="8"/>
  <c r="K165" i="8"/>
  <c r="J165" i="8"/>
  <c r="I165" i="8"/>
  <c r="H165" i="8"/>
  <c r="G165" i="8"/>
  <c r="F165" i="8"/>
  <c r="E165" i="8"/>
  <c r="D165" i="8"/>
  <c r="M164" i="8"/>
  <c r="L164" i="8"/>
  <c r="K164" i="8"/>
  <c r="J164" i="8"/>
  <c r="I164" i="8"/>
  <c r="H164" i="8"/>
  <c r="G164" i="8"/>
  <c r="F164" i="8"/>
  <c r="E164" i="8"/>
  <c r="D164" i="8"/>
  <c r="M163" i="8"/>
  <c r="L163" i="8"/>
  <c r="K163" i="8"/>
  <c r="J163" i="8"/>
  <c r="I163" i="8"/>
  <c r="H163" i="8"/>
  <c r="G163" i="8"/>
  <c r="F163" i="8"/>
  <c r="E163" i="8"/>
  <c r="D163" i="8"/>
  <c r="M162" i="8"/>
  <c r="L162" i="8"/>
  <c r="K162" i="8"/>
  <c r="J162" i="8"/>
  <c r="I162" i="8"/>
  <c r="H162" i="8"/>
  <c r="G162" i="8"/>
  <c r="F162" i="8"/>
  <c r="E162" i="8"/>
  <c r="D162" i="8"/>
  <c r="M161" i="8"/>
  <c r="L161" i="8"/>
  <c r="K161" i="8"/>
  <c r="J161" i="8"/>
  <c r="I161" i="8"/>
  <c r="H161" i="8"/>
  <c r="G161" i="8"/>
  <c r="F161" i="8"/>
  <c r="E161" i="8"/>
  <c r="D161" i="8"/>
  <c r="M160" i="8"/>
  <c r="L160" i="8"/>
  <c r="K160" i="8"/>
  <c r="J160" i="8"/>
  <c r="I160" i="8"/>
  <c r="H160" i="8"/>
  <c r="G160" i="8"/>
  <c r="F160" i="8"/>
  <c r="E160" i="8"/>
  <c r="D160" i="8"/>
  <c r="M149" i="8"/>
  <c r="L149" i="8"/>
  <c r="K149" i="8"/>
  <c r="J149" i="8"/>
  <c r="I149" i="8"/>
  <c r="H149" i="8"/>
  <c r="G149" i="8"/>
  <c r="F149" i="8"/>
  <c r="E149" i="8"/>
  <c r="D149" i="8"/>
  <c r="M148" i="8"/>
  <c r="L148" i="8"/>
  <c r="K148" i="8"/>
  <c r="J148" i="8"/>
  <c r="I148" i="8"/>
  <c r="H148" i="8"/>
  <c r="G148" i="8"/>
  <c r="F148" i="8"/>
  <c r="E148" i="8"/>
  <c r="D148" i="8"/>
  <c r="M147" i="8"/>
  <c r="L147" i="8"/>
  <c r="K147" i="8"/>
  <c r="J147" i="8"/>
  <c r="I147" i="8"/>
  <c r="H147" i="8"/>
  <c r="G147" i="8"/>
  <c r="F147" i="8"/>
  <c r="E147" i="8"/>
  <c r="D147" i="8"/>
  <c r="M146" i="8"/>
  <c r="L146" i="8"/>
  <c r="K146" i="8"/>
  <c r="J146" i="8"/>
  <c r="I146" i="8"/>
  <c r="H146" i="8"/>
  <c r="G146" i="8"/>
  <c r="F146" i="8"/>
  <c r="E146" i="8"/>
  <c r="D146" i="8"/>
  <c r="M145" i="8"/>
  <c r="L145" i="8"/>
  <c r="K145" i="8"/>
  <c r="J145" i="8"/>
  <c r="I145" i="8"/>
  <c r="H145" i="8"/>
  <c r="G145" i="8"/>
  <c r="F145" i="8"/>
  <c r="E145" i="8"/>
  <c r="D145" i="8"/>
  <c r="M144" i="8"/>
  <c r="L144" i="8"/>
  <c r="K144" i="8"/>
  <c r="J144" i="8"/>
  <c r="I144" i="8"/>
  <c r="H144" i="8"/>
  <c r="G144" i="8"/>
  <c r="F144" i="8"/>
  <c r="E144" i="8"/>
  <c r="D144" i="8"/>
  <c r="M143" i="8"/>
  <c r="L143" i="8"/>
  <c r="K143" i="8"/>
  <c r="J143" i="8"/>
  <c r="I143" i="8"/>
  <c r="H143" i="8"/>
  <c r="G143" i="8"/>
  <c r="F143" i="8"/>
  <c r="E143" i="8"/>
  <c r="D143" i="8"/>
  <c r="M142" i="8"/>
  <c r="L142" i="8"/>
  <c r="K142" i="8"/>
  <c r="J142" i="8"/>
  <c r="I142" i="8"/>
  <c r="H142" i="8"/>
  <c r="G142" i="8"/>
  <c r="F142" i="8"/>
  <c r="E142" i="8"/>
  <c r="D142" i="8"/>
  <c r="M141" i="8"/>
  <c r="L141" i="8"/>
  <c r="K141" i="8"/>
  <c r="J141" i="8"/>
  <c r="I141" i="8"/>
  <c r="H141" i="8"/>
  <c r="G141" i="8"/>
  <c r="F141" i="8"/>
  <c r="E141" i="8"/>
  <c r="D141" i="8"/>
  <c r="M140" i="8"/>
  <c r="L140" i="8"/>
  <c r="K140" i="8"/>
  <c r="J140" i="8"/>
  <c r="I140" i="8"/>
  <c r="H140" i="8"/>
  <c r="G140" i="8"/>
  <c r="F140" i="8"/>
  <c r="E140" i="8"/>
  <c r="D140" i="8"/>
  <c r="M139" i="8"/>
  <c r="L139" i="8"/>
  <c r="K139" i="8"/>
  <c r="J139" i="8"/>
  <c r="I139" i="8"/>
  <c r="H139" i="8"/>
  <c r="G139" i="8"/>
  <c r="F139" i="8"/>
  <c r="E139" i="8"/>
  <c r="D139" i="8"/>
  <c r="M138" i="8"/>
  <c r="L138" i="8"/>
  <c r="K138" i="8"/>
  <c r="J138" i="8"/>
  <c r="I138" i="8"/>
  <c r="H138" i="8"/>
  <c r="G138" i="8"/>
  <c r="F138" i="8"/>
  <c r="E138" i="8"/>
  <c r="D138" i="8"/>
  <c r="M137" i="8"/>
  <c r="L137" i="8"/>
  <c r="K137" i="8"/>
  <c r="J137" i="8"/>
  <c r="I137" i="8"/>
  <c r="H137" i="8"/>
  <c r="G137" i="8"/>
  <c r="F137" i="8"/>
  <c r="E137" i="8"/>
  <c r="D137" i="8"/>
  <c r="M136" i="8"/>
  <c r="L136" i="8"/>
  <c r="K136" i="8"/>
  <c r="J136" i="8"/>
  <c r="I136" i="8"/>
  <c r="H136" i="8"/>
  <c r="G136" i="8"/>
  <c r="F136" i="8"/>
  <c r="E136" i="8"/>
  <c r="D136" i="8"/>
  <c r="M135" i="8"/>
  <c r="L135" i="8"/>
  <c r="K135" i="8"/>
  <c r="J135" i="8"/>
  <c r="I135" i="8"/>
  <c r="H135" i="8"/>
  <c r="G135" i="8"/>
  <c r="F135" i="8"/>
  <c r="E135" i="8"/>
  <c r="D135" i="8"/>
  <c r="M134" i="8"/>
  <c r="L134" i="8"/>
  <c r="K134" i="8"/>
  <c r="J134" i="8"/>
  <c r="I134" i="8"/>
  <c r="H134" i="8"/>
  <c r="G134" i="8"/>
  <c r="F134" i="8"/>
  <c r="E134" i="8"/>
  <c r="D134" i="8"/>
  <c r="D109" i="8"/>
  <c r="E109" i="8"/>
  <c r="F109" i="8"/>
  <c r="G109" i="8"/>
  <c r="H109" i="8"/>
  <c r="I109" i="8"/>
  <c r="J109" i="8"/>
  <c r="K109" i="8"/>
  <c r="L109" i="8"/>
  <c r="M109" i="8"/>
  <c r="D110" i="8"/>
  <c r="E110" i="8"/>
  <c r="F110" i="8"/>
  <c r="G110" i="8"/>
  <c r="H110" i="8"/>
  <c r="I110" i="8"/>
  <c r="J110" i="8"/>
  <c r="K110" i="8"/>
  <c r="L110" i="8"/>
  <c r="M110" i="8"/>
  <c r="D111" i="8"/>
  <c r="E111" i="8"/>
  <c r="F111" i="8"/>
  <c r="G111" i="8"/>
  <c r="H111" i="8"/>
  <c r="I111" i="8"/>
  <c r="J111" i="8"/>
  <c r="K111" i="8"/>
  <c r="L111" i="8"/>
  <c r="M111" i="8"/>
  <c r="D112" i="8"/>
  <c r="E112" i="8"/>
  <c r="F112" i="8"/>
  <c r="G112" i="8"/>
  <c r="H112" i="8"/>
  <c r="I112" i="8"/>
  <c r="J112" i="8"/>
  <c r="K112" i="8"/>
  <c r="L112" i="8"/>
  <c r="M112" i="8"/>
  <c r="D113" i="8"/>
  <c r="E113" i="8"/>
  <c r="F113" i="8"/>
  <c r="G113" i="8"/>
  <c r="H113" i="8"/>
  <c r="I113" i="8"/>
  <c r="J113" i="8"/>
  <c r="K113" i="8"/>
  <c r="L113" i="8"/>
  <c r="M113" i="8"/>
  <c r="D114" i="8"/>
  <c r="E114" i="8"/>
  <c r="F114" i="8"/>
  <c r="G114" i="8"/>
  <c r="H114" i="8"/>
  <c r="I114" i="8"/>
  <c r="J114" i="8"/>
  <c r="K114" i="8"/>
  <c r="L114" i="8"/>
  <c r="M114" i="8"/>
  <c r="D115" i="8"/>
  <c r="E115" i="8"/>
  <c r="F115" i="8"/>
  <c r="G115" i="8"/>
  <c r="H115" i="8"/>
  <c r="I115" i="8"/>
  <c r="J115" i="8"/>
  <c r="K115" i="8"/>
  <c r="L115" i="8"/>
  <c r="M115" i="8"/>
  <c r="D116" i="8"/>
  <c r="E116" i="8"/>
  <c r="F116" i="8"/>
  <c r="G116" i="8"/>
  <c r="H116" i="8"/>
  <c r="I116" i="8"/>
  <c r="J116" i="8"/>
  <c r="K116" i="8"/>
  <c r="L116" i="8"/>
  <c r="M116" i="8"/>
  <c r="D117" i="8"/>
  <c r="E117" i="8"/>
  <c r="F117" i="8"/>
  <c r="G117" i="8"/>
  <c r="H117" i="8"/>
  <c r="I117" i="8"/>
  <c r="J117" i="8"/>
  <c r="K117" i="8"/>
  <c r="L117" i="8"/>
  <c r="M117" i="8"/>
  <c r="D118" i="8"/>
  <c r="E118" i="8"/>
  <c r="F118" i="8"/>
  <c r="G118" i="8"/>
  <c r="H118" i="8"/>
  <c r="I118" i="8"/>
  <c r="J118" i="8"/>
  <c r="K118" i="8"/>
  <c r="L118" i="8"/>
  <c r="M118" i="8"/>
  <c r="D119" i="8"/>
  <c r="E119" i="8"/>
  <c r="F119" i="8"/>
  <c r="G119" i="8"/>
  <c r="H119" i="8"/>
  <c r="I119" i="8"/>
  <c r="J119" i="8"/>
  <c r="K119" i="8"/>
  <c r="L119" i="8"/>
  <c r="M119" i="8"/>
  <c r="D120" i="8"/>
  <c r="E120" i="8"/>
  <c r="F120" i="8"/>
  <c r="G120" i="8"/>
  <c r="H120" i="8"/>
  <c r="I120" i="8"/>
  <c r="J120" i="8"/>
  <c r="K120" i="8"/>
  <c r="L120" i="8"/>
  <c r="M120" i="8"/>
  <c r="D121" i="8"/>
  <c r="E121" i="8"/>
  <c r="F121" i="8"/>
  <c r="G121" i="8"/>
  <c r="H121" i="8"/>
  <c r="I121" i="8"/>
  <c r="J121" i="8"/>
  <c r="K121" i="8"/>
  <c r="L121" i="8"/>
  <c r="M121" i="8"/>
  <c r="D122" i="8"/>
  <c r="E122" i="8"/>
  <c r="F122" i="8"/>
  <c r="G122" i="8"/>
  <c r="H122" i="8"/>
  <c r="I122" i="8"/>
  <c r="J122" i="8"/>
  <c r="K122" i="8"/>
  <c r="L122" i="8"/>
  <c r="M122" i="8"/>
  <c r="D123" i="8"/>
  <c r="E123" i="8"/>
  <c r="F123" i="8"/>
  <c r="G123" i="8"/>
  <c r="H123" i="8"/>
  <c r="I123" i="8"/>
  <c r="J123" i="8"/>
  <c r="K123" i="8"/>
  <c r="L123" i="8"/>
  <c r="M123" i="8"/>
  <c r="E108" i="8"/>
  <c r="F108" i="8"/>
  <c r="G108" i="8"/>
  <c r="H108" i="8"/>
  <c r="I108" i="8"/>
  <c r="J108" i="8"/>
  <c r="K108" i="8"/>
  <c r="L108" i="8"/>
  <c r="M108" i="8"/>
  <c r="D108" i="8"/>
  <c r="D49" i="13"/>
  <c r="J49" i="13"/>
  <c r="I49" i="13"/>
  <c r="H49" i="13"/>
  <c r="G49" i="13"/>
  <c r="F49" i="13"/>
  <c r="E49" i="13"/>
  <c r="J48" i="13"/>
  <c r="I48" i="13"/>
  <c r="H48" i="13"/>
  <c r="H50" i="13" s="1"/>
  <c r="G48" i="13"/>
  <c r="G50" i="13" s="1"/>
  <c r="F48" i="13"/>
  <c r="F50" i="13" s="1"/>
  <c r="E48" i="13"/>
  <c r="D48" i="13"/>
  <c r="J45" i="13"/>
  <c r="I45" i="13"/>
  <c r="H45" i="13"/>
  <c r="G45" i="13"/>
  <c r="F45" i="13"/>
  <c r="E45" i="13"/>
  <c r="D45" i="13"/>
  <c r="J44" i="13"/>
  <c r="I44" i="13"/>
  <c r="H44" i="13"/>
  <c r="H46" i="13" s="1"/>
  <c r="G44" i="13"/>
  <c r="G46" i="13" s="1"/>
  <c r="F44" i="13"/>
  <c r="F46" i="13" s="1"/>
  <c r="E44" i="13"/>
  <c r="E46" i="13" s="1"/>
  <c r="D44" i="13"/>
  <c r="D46" i="13" s="1"/>
  <c r="J41" i="13"/>
  <c r="I41" i="13"/>
  <c r="H41" i="13"/>
  <c r="G41" i="13"/>
  <c r="F41" i="13"/>
  <c r="E41" i="13"/>
  <c r="D41" i="13"/>
  <c r="J40" i="13"/>
  <c r="I40" i="13"/>
  <c r="H40" i="13"/>
  <c r="H42" i="13" s="1"/>
  <c r="G40" i="13"/>
  <c r="G42" i="13" s="1"/>
  <c r="F40" i="13"/>
  <c r="F42" i="13" s="1"/>
  <c r="E40" i="13"/>
  <c r="E42" i="13" s="1"/>
  <c r="D40" i="13"/>
  <c r="J37" i="13"/>
  <c r="I37" i="13"/>
  <c r="H37" i="13"/>
  <c r="G37" i="13"/>
  <c r="F37" i="13"/>
  <c r="E37" i="13"/>
  <c r="D37" i="13"/>
  <c r="J36" i="13"/>
  <c r="I36" i="13"/>
  <c r="I38" i="13" s="1"/>
  <c r="H36" i="13"/>
  <c r="H38" i="13" s="1"/>
  <c r="G36" i="13"/>
  <c r="F36" i="13"/>
  <c r="E36" i="13"/>
  <c r="E38" i="13" s="1"/>
  <c r="D36" i="13"/>
  <c r="J33" i="13"/>
  <c r="I33" i="13"/>
  <c r="H33" i="13"/>
  <c r="G33" i="13"/>
  <c r="F33" i="13"/>
  <c r="E33" i="13"/>
  <c r="D33" i="13"/>
  <c r="J32" i="13"/>
  <c r="I32" i="13"/>
  <c r="I34" i="13" s="1"/>
  <c r="H32" i="13"/>
  <c r="G32" i="13"/>
  <c r="G34" i="13" s="1"/>
  <c r="F32" i="13"/>
  <c r="E32" i="13"/>
  <c r="D32" i="13"/>
  <c r="D34" i="13" s="1"/>
  <c r="J29" i="13"/>
  <c r="I29" i="13"/>
  <c r="H29" i="13"/>
  <c r="G29" i="13"/>
  <c r="F29" i="13"/>
  <c r="E29" i="13"/>
  <c r="D29" i="13"/>
  <c r="J28" i="13"/>
  <c r="I28" i="13"/>
  <c r="H28" i="13"/>
  <c r="G28" i="13"/>
  <c r="G30" i="13" s="1"/>
  <c r="F28" i="13"/>
  <c r="E28" i="13"/>
  <c r="D28" i="13"/>
  <c r="E24" i="13"/>
  <c r="F24" i="13"/>
  <c r="G24" i="13"/>
  <c r="H24" i="13"/>
  <c r="I24" i="13"/>
  <c r="J24" i="13"/>
  <c r="E25" i="13"/>
  <c r="F25" i="13"/>
  <c r="G25" i="13"/>
  <c r="H25" i="13"/>
  <c r="I25" i="13"/>
  <c r="J25" i="13"/>
  <c r="D25" i="13"/>
  <c r="D24" i="13"/>
  <c r="J50" i="13" l="1"/>
  <c r="I50" i="13"/>
  <c r="I30" i="13"/>
  <c r="I26" i="13"/>
  <c r="G38" i="13"/>
  <c r="I46" i="13"/>
  <c r="F26" i="13"/>
  <c r="I42" i="13"/>
  <c r="H26" i="13"/>
  <c r="F30" i="13"/>
  <c r="E50" i="13"/>
  <c r="J26" i="13"/>
  <c r="F34" i="13"/>
  <c r="H30" i="13"/>
  <c r="G26" i="13"/>
  <c r="J42" i="13"/>
  <c r="D42" i="13"/>
  <c r="J30" i="13"/>
  <c r="J34" i="13"/>
  <c r="J38" i="13"/>
  <c r="E26" i="13"/>
  <c r="D30" i="13"/>
  <c r="D38" i="13"/>
  <c r="E30" i="13"/>
  <c r="E34" i="13"/>
  <c r="F38" i="13"/>
  <c r="H34" i="13"/>
  <c r="J46" i="13"/>
  <c r="D50" i="13"/>
  <c r="D26" i="13"/>
  <c r="M50" i="12"/>
  <c r="L50" i="12"/>
  <c r="K50" i="12"/>
  <c r="J50" i="12"/>
  <c r="I50" i="12"/>
  <c r="H50" i="12"/>
  <c r="G50" i="12"/>
  <c r="F50" i="12"/>
  <c r="E50" i="12"/>
  <c r="D50" i="12"/>
  <c r="M46" i="12"/>
  <c r="L46" i="12"/>
  <c r="K46" i="12"/>
  <c r="J46" i="12"/>
  <c r="I46" i="12"/>
  <c r="H46" i="12"/>
  <c r="G46" i="12"/>
  <c r="F46" i="12"/>
  <c r="E46" i="12"/>
  <c r="D46" i="12"/>
  <c r="M42" i="12"/>
  <c r="L42" i="12"/>
  <c r="K42" i="12"/>
  <c r="J42" i="12"/>
  <c r="I42" i="12"/>
  <c r="H42" i="12"/>
  <c r="G42" i="12"/>
  <c r="F42" i="12"/>
  <c r="E42" i="12"/>
  <c r="D42" i="12"/>
  <c r="M38" i="12"/>
  <c r="L38" i="12"/>
  <c r="K38" i="12"/>
  <c r="J38" i="12"/>
  <c r="I38" i="12"/>
  <c r="H38" i="12"/>
  <c r="G38" i="12"/>
  <c r="F38" i="12"/>
  <c r="E38" i="12"/>
  <c r="D38" i="12"/>
  <c r="M34" i="12"/>
  <c r="L34" i="12"/>
  <c r="K34" i="12"/>
  <c r="J34" i="12"/>
  <c r="I34" i="12"/>
  <c r="H34" i="12"/>
  <c r="G34" i="12"/>
  <c r="F34" i="12"/>
  <c r="E34" i="12"/>
  <c r="D34" i="12"/>
  <c r="M30" i="12"/>
  <c r="L30" i="12"/>
  <c r="K30" i="12"/>
  <c r="J30" i="12"/>
  <c r="I30" i="12"/>
  <c r="H30" i="12"/>
  <c r="G30" i="12"/>
  <c r="F30" i="12"/>
  <c r="E30" i="12"/>
  <c r="D30" i="12"/>
  <c r="M26" i="12"/>
  <c r="L26" i="12"/>
  <c r="K26" i="12"/>
  <c r="J26" i="12"/>
  <c r="I26" i="12"/>
  <c r="H26" i="12"/>
  <c r="G26" i="12"/>
  <c r="F26" i="12"/>
  <c r="E26" i="12"/>
  <c r="D26" i="12"/>
  <c r="J50" i="11"/>
  <c r="I50" i="11"/>
  <c r="H50" i="11"/>
  <c r="G50" i="11"/>
  <c r="F50" i="11"/>
  <c r="E50" i="11"/>
  <c r="D50" i="11"/>
  <c r="J46" i="11"/>
  <c r="I46" i="11"/>
  <c r="H46" i="11"/>
  <c r="G46" i="11"/>
  <c r="F46" i="11"/>
  <c r="E46" i="11"/>
  <c r="D46" i="11"/>
  <c r="J42" i="11"/>
  <c r="I42" i="11"/>
  <c r="H42" i="11"/>
  <c r="G42" i="11"/>
  <c r="F42" i="11"/>
  <c r="E42" i="11"/>
  <c r="D42" i="11"/>
  <c r="J38" i="11"/>
  <c r="I38" i="11"/>
  <c r="H38" i="11"/>
  <c r="G38" i="11"/>
  <c r="F38" i="11"/>
  <c r="E38" i="11"/>
  <c r="D38" i="11"/>
  <c r="J34" i="11"/>
  <c r="I34" i="11"/>
  <c r="H34" i="11"/>
  <c r="G34" i="11"/>
  <c r="F34" i="11"/>
  <c r="E34" i="11"/>
  <c r="D34" i="11"/>
  <c r="J30" i="11"/>
  <c r="I30" i="11"/>
  <c r="H30" i="11"/>
  <c r="G30" i="11"/>
  <c r="F30" i="11"/>
  <c r="E30" i="11"/>
  <c r="D30" i="11"/>
  <c r="J26" i="11"/>
  <c r="I26" i="11"/>
  <c r="H26" i="11"/>
  <c r="G26" i="11"/>
  <c r="F26" i="11"/>
  <c r="E26" i="11"/>
  <c r="D26" i="11"/>
  <c r="M50" i="10"/>
  <c r="L50" i="10"/>
  <c r="K50" i="10"/>
  <c r="J50" i="10"/>
  <c r="I50" i="10"/>
  <c r="H50" i="10"/>
  <c r="G50" i="10"/>
  <c r="F50" i="10"/>
  <c r="E50" i="10"/>
  <c r="D50" i="10"/>
  <c r="M46" i="10"/>
  <c r="L46" i="10"/>
  <c r="K46" i="10"/>
  <c r="J46" i="10"/>
  <c r="I46" i="10"/>
  <c r="H46" i="10"/>
  <c r="G46" i="10"/>
  <c r="F46" i="10"/>
  <c r="E46" i="10"/>
  <c r="D46" i="10"/>
  <c r="M42" i="10"/>
  <c r="L42" i="10"/>
  <c r="K42" i="10"/>
  <c r="J42" i="10"/>
  <c r="I42" i="10"/>
  <c r="H42" i="10"/>
  <c r="G42" i="10"/>
  <c r="F42" i="10"/>
  <c r="E42" i="10"/>
  <c r="D42" i="10"/>
  <c r="M38" i="10"/>
  <c r="L38" i="10"/>
  <c r="K38" i="10"/>
  <c r="J38" i="10"/>
  <c r="I38" i="10"/>
  <c r="H38" i="10"/>
  <c r="G38" i="10"/>
  <c r="F38" i="10"/>
  <c r="E38" i="10"/>
  <c r="D38" i="10"/>
  <c r="M34" i="10"/>
  <c r="L34" i="10"/>
  <c r="K34" i="10"/>
  <c r="J34" i="10"/>
  <c r="I34" i="10"/>
  <c r="H34" i="10"/>
  <c r="G34" i="10"/>
  <c r="F34" i="10"/>
  <c r="E34" i="10"/>
  <c r="D34" i="10"/>
  <c r="M30" i="10"/>
  <c r="L30" i="10"/>
  <c r="K30" i="10"/>
  <c r="J30" i="10"/>
  <c r="I30" i="10"/>
  <c r="H30" i="10"/>
  <c r="G30" i="10"/>
  <c r="F30" i="10"/>
  <c r="E30" i="10"/>
  <c r="D30" i="10"/>
  <c r="M26" i="10"/>
  <c r="L26" i="10"/>
  <c r="K26" i="10"/>
  <c r="J26" i="10"/>
  <c r="I26" i="10"/>
  <c r="H26" i="10"/>
  <c r="G26" i="10"/>
  <c r="F26" i="10"/>
  <c r="E26" i="10"/>
  <c r="D26" i="10"/>
  <c r="M287" i="8"/>
  <c r="L287" i="8"/>
  <c r="K287" i="8"/>
  <c r="J287" i="8"/>
  <c r="I287" i="8"/>
  <c r="H287" i="8"/>
  <c r="G287" i="8"/>
  <c r="F287" i="8"/>
  <c r="E287" i="8"/>
  <c r="D287" i="8"/>
  <c r="M286" i="8"/>
  <c r="L286" i="8"/>
  <c r="K286" i="8"/>
  <c r="J286" i="8"/>
  <c r="I286" i="8"/>
  <c r="H286" i="8"/>
  <c r="G286" i="8"/>
  <c r="F286" i="8"/>
  <c r="E286" i="8"/>
  <c r="D286" i="8"/>
  <c r="M285" i="8"/>
  <c r="L285" i="8"/>
  <c r="K285" i="8"/>
  <c r="J285" i="8"/>
  <c r="I285" i="8"/>
  <c r="H285" i="8"/>
  <c r="G285" i="8"/>
  <c r="F285" i="8"/>
  <c r="E285" i="8"/>
  <c r="D285" i="8"/>
  <c r="M284" i="8"/>
  <c r="L284" i="8"/>
  <c r="K284" i="8"/>
  <c r="J284" i="8"/>
  <c r="I284" i="8"/>
  <c r="H284" i="8"/>
  <c r="G284" i="8"/>
  <c r="F284" i="8"/>
  <c r="E284" i="8"/>
  <c r="D284" i="8"/>
  <c r="M283" i="8"/>
  <c r="L283" i="8"/>
  <c r="K283" i="8"/>
  <c r="J283" i="8"/>
  <c r="I283" i="8"/>
  <c r="H283" i="8"/>
  <c r="G283" i="8"/>
  <c r="F283" i="8"/>
  <c r="E283" i="8"/>
  <c r="D283" i="8"/>
  <c r="M282" i="8"/>
  <c r="L282" i="8"/>
  <c r="K282" i="8"/>
  <c r="J282" i="8"/>
  <c r="I282" i="8"/>
  <c r="H282" i="8"/>
  <c r="G282" i="8"/>
  <c r="F282" i="8"/>
  <c r="E282" i="8"/>
  <c r="D282" i="8"/>
  <c r="M281" i="8"/>
  <c r="L281" i="8"/>
  <c r="K281" i="8"/>
  <c r="J281" i="8"/>
  <c r="I281" i="8"/>
  <c r="H281" i="8"/>
  <c r="G281" i="8"/>
  <c r="F281" i="8"/>
  <c r="E281" i="8"/>
  <c r="D281" i="8"/>
  <c r="M280" i="8"/>
  <c r="L280" i="8"/>
  <c r="K280" i="8"/>
  <c r="J280" i="8"/>
  <c r="I280" i="8"/>
  <c r="H280" i="8"/>
  <c r="G280" i="8"/>
  <c r="F280" i="8"/>
  <c r="E280" i="8"/>
  <c r="D280" i="8"/>
  <c r="M261" i="8"/>
  <c r="L261" i="8"/>
  <c r="K261" i="8"/>
  <c r="J261" i="8"/>
  <c r="I261" i="8"/>
  <c r="H261" i="8"/>
  <c r="G261" i="8"/>
  <c r="F261" i="8"/>
  <c r="E261" i="8"/>
  <c r="D261" i="8"/>
  <c r="M260" i="8"/>
  <c r="L260" i="8"/>
  <c r="K260" i="8"/>
  <c r="J260" i="8"/>
  <c r="I260" i="8"/>
  <c r="H260" i="8"/>
  <c r="G260" i="8"/>
  <c r="F260" i="8"/>
  <c r="E260" i="8"/>
  <c r="D260" i="8"/>
  <c r="M259" i="8"/>
  <c r="L259" i="8"/>
  <c r="K259" i="8"/>
  <c r="J259" i="8"/>
  <c r="I259" i="8"/>
  <c r="H259" i="8"/>
  <c r="G259" i="8"/>
  <c r="F259" i="8"/>
  <c r="E259" i="8"/>
  <c r="D259" i="8"/>
  <c r="M258" i="8"/>
  <c r="L258" i="8"/>
  <c r="K258" i="8"/>
  <c r="J258" i="8"/>
  <c r="I258" i="8"/>
  <c r="H258" i="8"/>
  <c r="G258" i="8"/>
  <c r="F258" i="8"/>
  <c r="E258" i="8"/>
  <c r="D258" i="8"/>
  <c r="M257" i="8"/>
  <c r="L257" i="8"/>
  <c r="K257" i="8"/>
  <c r="J257" i="8"/>
  <c r="I257" i="8"/>
  <c r="H257" i="8"/>
  <c r="G257" i="8"/>
  <c r="F257" i="8"/>
  <c r="E257" i="8"/>
  <c r="D257" i="8"/>
  <c r="M256" i="8"/>
  <c r="L256" i="8"/>
  <c r="K256" i="8"/>
  <c r="J256" i="8"/>
  <c r="I256" i="8"/>
  <c r="H256" i="8"/>
  <c r="G256" i="8"/>
  <c r="F256" i="8"/>
  <c r="E256" i="8"/>
  <c r="D256" i="8"/>
  <c r="M255" i="8"/>
  <c r="L255" i="8"/>
  <c r="K255" i="8"/>
  <c r="J255" i="8"/>
  <c r="I255" i="8"/>
  <c r="H255" i="8"/>
  <c r="G255" i="8"/>
  <c r="F255" i="8"/>
  <c r="E255" i="8"/>
  <c r="D255" i="8"/>
  <c r="M254" i="8"/>
  <c r="L254" i="8"/>
  <c r="K254" i="8"/>
  <c r="J254" i="8"/>
  <c r="I254" i="8"/>
  <c r="H254" i="8"/>
  <c r="G254" i="8"/>
  <c r="F254" i="8"/>
  <c r="E254" i="8"/>
  <c r="D254" i="8"/>
  <c r="M235" i="8"/>
  <c r="L235" i="8"/>
  <c r="K235" i="8"/>
  <c r="J235" i="8"/>
  <c r="I235" i="8"/>
  <c r="H235" i="8"/>
  <c r="G235" i="8"/>
  <c r="F235" i="8"/>
  <c r="E235" i="8"/>
  <c r="D235" i="8"/>
  <c r="M234" i="8"/>
  <c r="L234" i="8"/>
  <c r="K234" i="8"/>
  <c r="J234" i="8"/>
  <c r="I234" i="8"/>
  <c r="H234" i="8"/>
  <c r="G234" i="8"/>
  <c r="F234" i="8"/>
  <c r="E234" i="8"/>
  <c r="D234" i="8"/>
  <c r="M233" i="8"/>
  <c r="L233" i="8"/>
  <c r="K233" i="8"/>
  <c r="J233" i="8"/>
  <c r="I233" i="8"/>
  <c r="H233" i="8"/>
  <c r="G233" i="8"/>
  <c r="F233" i="8"/>
  <c r="E233" i="8"/>
  <c r="D233" i="8"/>
  <c r="M232" i="8"/>
  <c r="L232" i="8"/>
  <c r="K232" i="8"/>
  <c r="J232" i="8"/>
  <c r="I232" i="8"/>
  <c r="H232" i="8"/>
  <c r="G232" i="8"/>
  <c r="F232" i="8"/>
  <c r="E232" i="8"/>
  <c r="D232" i="8"/>
  <c r="M231" i="8"/>
  <c r="L231" i="8"/>
  <c r="K231" i="8"/>
  <c r="J231" i="8"/>
  <c r="I231" i="8"/>
  <c r="H231" i="8"/>
  <c r="G231" i="8"/>
  <c r="F231" i="8"/>
  <c r="E231" i="8"/>
  <c r="D231" i="8"/>
  <c r="M230" i="8"/>
  <c r="L230" i="8"/>
  <c r="K230" i="8"/>
  <c r="J230" i="8"/>
  <c r="I230" i="8"/>
  <c r="H230" i="8"/>
  <c r="G230" i="8"/>
  <c r="F230" i="8"/>
  <c r="E230" i="8"/>
  <c r="D230" i="8"/>
  <c r="M229" i="8"/>
  <c r="L229" i="8"/>
  <c r="K229" i="8"/>
  <c r="J229" i="8"/>
  <c r="I229" i="8"/>
  <c r="H229" i="8"/>
  <c r="G229" i="8"/>
  <c r="F229" i="8"/>
  <c r="E229" i="8"/>
  <c r="D229" i="8"/>
  <c r="M228" i="8"/>
  <c r="L228" i="8"/>
  <c r="K228" i="8"/>
  <c r="J228" i="8"/>
  <c r="I228" i="8"/>
  <c r="H228" i="8"/>
  <c r="G228" i="8"/>
  <c r="F228" i="8"/>
  <c r="E228" i="8"/>
  <c r="D228" i="8"/>
  <c r="M209" i="8"/>
  <c r="L209" i="8"/>
  <c r="K209" i="8"/>
  <c r="J209" i="8"/>
  <c r="I209" i="8"/>
  <c r="H209" i="8"/>
  <c r="G209" i="8"/>
  <c r="F209" i="8"/>
  <c r="E209" i="8"/>
  <c r="D209" i="8"/>
  <c r="M208" i="8"/>
  <c r="L208" i="8"/>
  <c r="K208" i="8"/>
  <c r="J208" i="8"/>
  <c r="I208" i="8"/>
  <c r="H208" i="8"/>
  <c r="G208" i="8"/>
  <c r="F208" i="8"/>
  <c r="E208" i="8"/>
  <c r="D208" i="8"/>
  <c r="M207" i="8"/>
  <c r="L207" i="8"/>
  <c r="K207" i="8"/>
  <c r="J207" i="8"/>
  <c r="I207" i="8"/>
  <c r="H207" i="8"/>
  <c r="G207" i="8"/>
  <c r="F207" i="8"/>
  <c r="E207" i="8"/>
  <c r="D207" i="8"/>
  <c r="M206" i="8"/>
  <c r="L206" i="8"/>
  <c r="K206" i="8"/>
  <c r="J206" i="8"/>
  <c r="I206" i="8"/>
  <c r="H206" i="8"/>
  <c r="G206" i="8"/>
  <c r="F206" i="8"/>
  <c r="E206" i="8"/>
  <c r="D206" i="8"/>
  <c r="M205" i="8"/>
  <c r="L205" i="8"/>
  <c r="K205" i="8"/>
  <c r="J205" i="8"/>
  <c r="I205" i="8"/>
  <c r="H205" i="8"/>
  <c r="G205" i="8"/>
  <c r="F205" i="8"/>
  <c r="E205" i="8"/>
  <c r="D205" i="8"/>
  <c r="M204" i="8"/>
  <c r="L204" i="8"/>
  <c r="K204" i="8"/>
  <c r="J204" i="8"/>
  <c r="I204" i="8"/>
  <c r="H204" i="8"/>
  <c r="G204" i="8"/>
  <c r="F204" i="8"/>
  <c r="E204" i="8"/>
  <c r="D204" i="8"/>
  <c r="M203" i="8"/>
  <c r="L203" i="8"/>
  <c r="K203" i="8"/>
  <c r="J203" i="8"/>
  <c r="I203" i="8"/>
  <c r="H203" i="8"/>
  <c r="G203" i="8"/>
  <c r="F203" i="8"/>
  <c r="E203" i="8"/>
  <c r="D203" i="8"/>
  <c r="M202" i="8"/>
  <c r="L202" i="8"/>
  <c r="K202" i="8"/>
  <c r="J202" i="8"/>
  <c r="I202" i="8"/>
  <c r="H202" i="8"/>
  <c r="G202" i="8"/>
  <c r="F202" i="8"/>
  <c r="E202" i="8"/>
  <c r="D202" i="8"/>
  <c r="M183" i="8"/>
  <c r="L183" i="8"/>
  <c r="K183" i="8"/>
  <c r="J183" i="8"/>
  <c r="I183" i="8"/>
  <c r="H183" i="8"/>
  <c r="G183" i="8"/>
  <c r="F183" i="8"/>
  <c r="E183" i="8"/>
  <c r="D183" i="8"/>
  <c r="M182" i="8"/>
  <c r="L182" i="8"/>
  <c r="K182" i="8"/>
  <c r="J182" i="8"/>
  <c r="I182" i="8"/>
  <c r="H182" i="8"/>
  <c r="G182" i="8"/>
  <c r="F182" i="8"/>
  <c r="E182" i="8"/>
  <c r="D182" i="8"/>
  <c r="M181" i="8"/>
  <c r="L181" i="8"/>
  <c r="K181" i="8"/>
  <c r="J181" i="8"/>
  <c r="I181" i="8"/>
  <c r="H181" i="8"/>
  <c r="G181" i="8"/>
  <c r="F181" i="8"/>
  <c r="E181" i="8"/>
  <c r="D181" i="8"/>
  <c r="M180" i="8"/>
  <c r="L180" i="8"/>
  <c r="K180" i="8"/>
  <c r="J180" i="8"/>
  <c r="I180" i="8"/>
  <c r="H180" i="8"/>
  <c r="G180" i="8"/>
  <c r="F180" i="8"/>
  <c r="E180" i="8"/>
  <c r="D180" i="8"/>
  <c r="M179" i="8"/>
  <c r="L179" i="8"/>
  <c r="K179" i="8"/>
  <c r="J179" i="8"/>
  <c r="I179" i="8"/>
  <c r="H179" i="8"/>
  <c r="G179" i="8"/>
  <c r="F179" i="8"/>
  <c r="E179" i="8"/>
  <c r="D179" i="8"/>
  <c r="M178" i="8"/>
  <c r="L178" i="8"/>
  <c r="K178" i="8"/>
  <c r="J178" i="8"/>
  <c r="I178" i="8"/>
  <c r="H178" i="8"/>
  <c r="G178" i="8"/>
  <c r="F178" i="8"/>
  <c r="E178" i="8"/>
  <c r="D178" i="8"/>
  <c r="M177" i="8"/>
  <c r="L177" i="8"/>
  <c r="K177" i="8"/>
  <c r="J177" i="8"/>
  <c r="I177" i="8"/>
  <c r="H177" i="8"/>
  <c r="G177" i="8"/>
  <c r="F177" i="8"/>
  <c r="E177" i="8"/>
  <c r="D177" i="8"/>
  <c r="M176" i="8"/>
  <c r="L176" i="8"/>
  <c r="K176" i="8"/>
  <c r="J176" i="8"/>
  <c r="I176" i="8"/>
  <c r="H176" i="8"/>
  <c r="G176" i="8"/>
  <c r="F176" i="8"/>
  <c r="E176" i="8"/>
  <c r="D176" i="8"/>
  <c r="M157" i="8"/>
  <c r="L157" i="8"/>
  <c r="K157" i="8"/>
  <c r="J157" i="8"/>
  <c r="I157" i="8"/>
  <c r="H157" i="8"/>
  <c r="G157" i="8"/>
  <c r="F157" i="8"/>
  <c r="E157" i="8"/>
  <c r="D157" i="8"/>
  <c r="M156" i="8"/>
  <c r="L156" i="8"/>
  <c r="K156" i="8"/>
  <c r="J156" i="8"/>
  <c r="I156" i="8"/>
  <c r="H156" i="8"/>
  <c r="G156" i="8"/>
  <c r="F156" i="8"/>
  <c r="E156" i="8"/>
  <c r="D156" i="8"/>
  <c r="M155" i="8"/>
  <c r="L155" i="8"/>
  <c r="K155" i="8"/>
  <c r="J155" i="8"/>
  <c r="I155" i="8"/>
  <c r="H155" i="8"/>
  <c r="G155" i="8"/>
  <c r="F155" i="8"/>
  <c r="E155" i="8"/>
  <c r="D155" i="8"/>
  <c r="M154" i="8"/>
  <c r="L154" i="8"/>
  <c r="K154" i="8"/>
  <c r="J154" i="8"/>
  <c r="I154" i="8"/>
  <c r="H154" i="8"/>
  <c r="G154" i="8"/>
  <c r="F154" i="8"/>
  <c r="E154" i="8"/>
  <c r="D154" i="8"/>
  <c r="M153" i="8"/>
  <c r="L153" i="8"/>
  <c r="K153" i="8"/>
  <c r="J153" i="8"/>
  <c r="I153" i="8"/>
  <c r="H153" i="8"/>
  <c r="G153" i="8"/>
  <c r="F153" i="8"/>
  <c r="E153" i="8"/>
  <c r="D153" i="8"/>
  <c r="M152" i="8"/>
  <c r="L152" i="8"/>
  <c r="K152" i="8"/>
  <c r="J152" i="8"/>
  <c r="I152" i="8"/>
  <c r="H152" i="8"/>
  <c r="G152" i="8"/>
  <c r="F152" i="8"/>
  <c r="E152" i="8"/>
  <c r="D152" i="8"/>
  <c r="M151" i="8"/>
  <c r="L151" i="8"/>
  <c r="K151" i="8"/>
  <c r="J151" i="8"/>
  <c r="I151" i="8"/>
  <c r="H151" i="8"/>
  <c r="G151" i="8"/>
  <c r="F151" i="8"/>
  <c r="E151" i="8"/>
  <c r="D151" i="8"/>
  <c r="M150" i="8"/>
  <c r="L150" i="8"/>
  <c r="K150" i="8"/>
  <c r="J150" i="8"/>
  <c r="I150" i="8"/>
  <c r="H150" i="8"/>
  <c r="G150" i="8"/>
  <c r="F150" i="8"/>
  <c r="E150" i="8"/>
  <c r="D150" i="8"/>
  <c r="E124" i="8"/>
  <c r="F124" i="8"/>
  <c r="G124" i="8"/>
  <c r="H124" i="8"/>
  <c r="I124" i="8"/>
  <c r="J124" i="8"/>
  <c r="K124" i="8"/>
  <c r="L124" i="8"/>
  <c r="M124" i="8"/>
  <c r="E125" i="8"/>
  <c r="F125" i="8"/>
  <c r="G125" i="8"/>
  <c r="H125" i="8"/>
  <c r="I125" i="8"/>
  <c r="J125" i="8"/>
  <c r="K125" i="8"/>
  <c r="L125" i="8"/>
  <c r="M125" i="8"/>
  <c r="E126" i="8"/>
  <c r="F126" i="8"/>
  <c r="G126" i="8"/>
  <c r="H126" i="8"/>
  <c r="I126" i="8"/>
  <c r="J126" i="8"/>
  <c r="K126" i="8"/>
  <c r="L126" i="8"/>
  <c r="M126" i="8"/>
  <c r="E127" i="8"/>
  <c r="F127" i="8"/>
  <c r="G127" i="8"/>
  <c r="H127" i="8"/>
  <c r="I127" i="8"/>
  <c r="J127" i="8"/>
  <c r="K127" i="8"/>
  <c r="L127" i="8"/>
  <c r="M127" i="8"/>
  <c r="E128" i="8"/>
  <c r="F128" i="8"/>
  <c r="G128" i="8"/>
  <c r="H128" i="8"/>
  <c r="I128" i="8"/>
  <c r="J128" i="8"/>
  <c r="K128" i="8"/>
  <c r="L128" i="8"/>
  <c r="M128" i="8"/>
  <c r="E129" i="8"/>
  <c r="F129" i="8"/>
  <c r="G129" i="8"/>
  <c r="H129" i="8"/>
  <c r="I129" i="8"/>
  <c r="J129" i="8"/>
  <c r="K129" i="8"/>
  <c r="L129" i="8"/>
  <c r="M129" i="8"/>
  <c r="E130" i="8"/>
  <c r="F130" i="8"/>
  <c r="G130" i="8"/>
  <c r="H130" i="8"/>
  <c r="I130" i="8"/>
  <c r="J130" i="8"/>
  <c r="K130" i="8"/>
  <c r="L130" i="8"/>
  <c r="M130" i="8"/>
  <c r="E131" i="8"/>
  <c r="F131" i="8"/>
  <c r="G131" i="8"/>
  <c r="H131" i="8"/>
  <c r="I131" i="8"/>
  <c r="J131" i="8"/>
  <c r="K131" i="8"/>
  <c r="L131" i="8"/>
  <c r="M131" i="8"/>
  <c r="D125" i="8"/>
  <c r="D126" i="8"/>
  <c r="D127" i="8"/>
  <c r="D128" i="8"/>
  <c r="D129" i="8"/>
  <c r="D130" i="8"/>
  <c r="D131" i="8"/>
  <c r="D124" i="8"/>
  <c r="M254" i="5"/>
  <c r="L254" i="5"/>
  <c r="K254" i="5"/>
  <c r="J254" i="5"/>
  <c r="I254" i="5"/>
  <c r="H254" i="5"/>
  <c r="G254" i="5"/>
  <c r="F254" i="5"/>
  <c r="E254" i="5"/>
  <c r="D254" i="5"/>
  <c r="M253" i="5"/>
  <c r="L253" i="5"/>
  <c r="K253" i="5"/>
  <c r="J253" i="5"/>
  <c r="I253" i="5"/>
  <c r="H253" i="5"/>
  <c r="G253" i="5"/>
  <c r="F253" i="5"/>
  <c r="E253" i="5"/>
  <c r="D253" i="5"/>
  <c r="M252" i="5"/>
  <c r="L252" i="5"/>
  <c r="K252" i="5"/>
  <c r="J252" i="5"/>
  <c r="I252" i="5"/>
  <c r="H252" i="5"/>
  <c r="G252" i="5"/>
  <c r="F252" i="5"/>
  <c r="E252" i="5"/>
  <c r="D252" i="5"/>
  <c r="M251" i="5"/>
  <c r="L251" i="5"/>
  <c r="K251" i="5"/>
  <c r="J251" i="5"/>
  <c r="I251" i="5"/>
  <c r="H251" i="5"/>
  <c r="G251" i="5"/>
  <c r="F251" i="5"/>
  <c r="E251" i="5"/>
  <c r="D251" i="5"/>
  <c r="M250" i="5"/>
  <c r="L250" i="5"/>
  <c r="K250" i="5"/>
  <c r="J250" i="5"/>
  <c r="I250" i="5"/>
  <c r="H250" i="5"/>
  <c r="G250" i="5"/>
  <c r="F250" i="5"/>
  <c r="E250" i="5"/>
  <c r="D250" i="5"/>
  <c r="M249" i="5"/>
  <c r="L249" i="5"/>
  <c r="K249" i="5"/>
  <c r="J249" i="5"/>
  <c r="I249" i="5"/>
  <c r="H249" i="5"/>
  <c r="G249" i="5"/>
  <c r="F249" i="5"/>
  <c r="E249" i="5"/>
  <c r="D249" i="5"/>
  <c r="M248" i="5"/>
  <c r="L248" i="5"/>
  <c r="K248" i="5"/>
  <c r="J248" i="5"/>
  <c r="I248" i="5"/>
  <c r="H248" i="5"/>
  <c r="G248" i="5"/>
  <c r="F248" i="5"/>
  <c r="E248" i="5"/>
  <c r="D248" i="5"/>
  <c r="M231" i="5"/>
  <c r="L231" i="5"/>
  <c r="K231" i="5"/>
  <c r="J231" i="5"/>
  <c r="I231" i="5"/>
  <c r="H231" i="5"/>
  <c r="G231" i="5"/>
  <c r="F231" i="5"/>
  <c r="E231" i="5"/>
  <c r="D231" i="5"/>
  <c r="M230" i="5"/>
  <c r="L230" i="5"/>
  <c r="K230" i="5"/>
  <c r="J230" i="5"/>
  <c r="I230" i="5"/>
  <c r="H230" i="5"/>
  <c r="G230" i="5"/>
  <c r="F230" i="5"/>
  <c r="E230" i="5"/>
  <c r="D230" i="5"/>
  <c r="M229" i="5"/>
  <c r="L229" i="5"/>
  <c r="K229" i="5"/>
  <c r="J229" i="5"/>
  <c r="I229" i="5"/>
  <c r="H229" i="5"/>
  <c r="G229" i="5"/>
  <c r="F229" i="5"/>
  <c r="E229" i="5"/>
  <c r="D229" i="5"/>
  <c r="M228" i="5"/>
  <c r="L228" i="5"/>
  <c r="K228" i="5"/>
  <c r="J228" i="5"/>
  <c r="I228" i="5"/>
  <c r="H228" i="5"/>
  <c r="G228" i="5"/>
  <c r="F228" i="5"/>
  <c r="E228" i="5"/>
  <c r="D228" i="5"/>
  <c r="M227" i="5"/>
  <c r="L227" i="5"/>
  <c r="K227" i="5"/>
  <c r="J227" i="5"/>
  <c r="I227" i="5"/>
  <c r="H227" i="5"/>
  <c r="G227" i="5"/>
  <c r="F227" i="5"/>
  <c r="E227" i="5"/>
  <c r="D227" i="5"/>
  <c r="M226" i="5"/>
  <c r="L226" i="5"/>
  <c r="K226" i="5"/>
  <c r="J226" i="5"/>
  <c r="I226" i="5"/>
  <c r="H226" i="5"/>
  <c r="G226" i="5"/>
  <c r="F226" i="5"/>
  <c r="E226" i="5"/>
  <c r="D226" i="5"/>
  <c r="M225" i="5"/>
  <c r="L225" i="5"/>
  <c r="K225" i="5"/>
  <c r="J225" i="5"/>
  <c r="I225" i="5"/>
  <c r="H225" i="5"/>
  <c r="G225" i="5"/>
  <c r="F225" i="5"/>
  <c r="E225" i="5"/>
  <c r="D225" i="5"/>
  <c r="M208" i="5"/>
  <c r="L208" i="5"/>
  <c r="K208" i="5"/>
  <c r="J208" i="5"/>
  <c r="I208" i="5"/>
  <c r="H208" i="5"/>
  <c r="G208" i="5"/>
  <c r="F208" i="5"/>
  <c r="E208" i="5"/>
  <c r="D208" i="5"/>
  <c r="M207" i="5"/>
  <c r="L207" i="5"/>
  <c r="K207" i="5"/>
  <c r="J207" i="5"/>
  <c r="I207" i="5"/>
  <c r="H207" i="5"/>
  <c r="G207" i="5"/>
  <c r="F207" i="5"/>
  <c r="E207" i="5"/>
  <c r="D207" i="5"/>
  <c r="M206" i="5"/>
  <c r="L206" i="5"/>
  <c r="K206" i="5"/>
  <c r="J206" i="5"/>
  <c r="I206" i="5"/>
  <c r="H206" i="5"/>
  <c r="G206" i="5"/>
  <c r="F206" i="5"/>
  <c r="E206" i="5"/>
  <c r="D206" i="5"/>
  <c r="M205" i="5"/>
  <c r="L205" i="5"/>
  <c r="K205" i="5"/>
  <c r="J205" i="5"/>
  <c r="I205" i="5"/>
  <c r="H205" i="5"/>
  <c r="G205" i="5"/>
  <c r="F205" i="5"/>
  <c r="E205" i="5"/>
  <c r="D205" i="5"/>
  <c r="M204" i="5"/>
  <c r="L204" i="5"/>
  <c r="K204" i="5"/>
  <c r="J204" i="5"/>
  <c r="I204" i="5"/>
  <c r="H204" i="5"/>
  <c r="G204" i="5"/>
  <c r="F204" i="5"/>
  <c r="E204" i="5"/>
  <c r="D204" i="5"/>
  <c r="M203" i="5"/>
  <c r="L203" i="5"/>
  <c r="K203" i="5"/>
  <c r="J203" i="5"/>
  <c r="I203" i="5"/>
  <c r="H203" i="5"/>
  <c r="G203" i="5"/>
  <c r="F203" i="5"/>
  <c r="E203" i="5"/>
  <c r="D203" i="5"/>
  <c r="M202" i="5"/>
  <c r="L202" i="5"/>
  <c r="K202" i="5"/>
  <c r="J202" i="5"/>
  <c r="I202" i="5"/>
  <c r="H202" i="5"/>
  <c r="G202" i="5"/>
  <c r="F202" i="5"/>
  <c r="E202" i="5"/>
  <c r="D202" i="5"/>
  <c r="M185" i="5"/>
  <c r="L185" i="5"/>
  <c r="K185" i="5"/>
  <c r="J185" i="5"/>
  <c r="I185" i="5"/>
  <c r="H185" i="5"/>
  <c r="G185" i="5"/>
  <c r="F185" i="5"/>
  <c r="E185" i="5"/>
  <c r="D185" i="5"/>
  <c r="M184" i="5"/>
  <c r="L184" i="5"/>
  <c r="K184" i="5"/>
  <c r="J184" i="5"/>
  <c r="I184" i="5"/>
  <c r="H184" i="5"/>
  <c r="G184" i="5"/>
  <c r="F184" i="5"/>
  <c r="E184" i="5"/>
  <c r="D184" i="5"/>
  <c r="M183" i="5"/>
  <c r="L183" i="5"/>
  <c r="K183" i="5"/>
  <c r="J183" i="5"/>
  <c r="I183" i="5"/>
  <c r="H183" i="5"/>
  <c r="G183" i="5"/>
  <c r="F183" i="5"/>
  <c r="E183" i="5"/>
  <c r="D183" i="5"/>
  <c r="M182" i="5"/>
  <c r="L182" i="5"/>
  <c r="K182" i="5"/>
  <c r="J182" i="5"/>
  <c r="I182" i="5"/>
  <c r="H182" i="5"/>
  <c r="G182" i="5"/>
  <c r="F182" i="5"/>
  <c r="E182" i="5"/>
  <c r="D182" i="5"/>
  <c r="M181" i="5"/>
  <c r="L181" i="5"/>
  <c r="K181" i="5"/>
  <c r="J181" i="5"/>
  <c r="I181" i="5"/>
  <c r="H181" i="5"/>
  <c r="G181" i="5"/>
  <c r="F181" i="5"/>
  <c r="E181" i="5"/>
  <c r="D181" i="5"/>
  <c r="M180" i="5"/>
  <c r="L180" i="5"/>
  <c r="K180" i="5"/>
  <c r="J180" i="5"/>
  <c r="I180" i="5"/>
  <c r="H180" i="5"/>
  <c r="G180" i="5"/>
  <c r="F180" i="5"/>
  <c r="E180" i="5"/>
  <c r="D180" i="5"/>
  <c r="M179" i="5"/>
  <c r="L179" i="5"/>
  <c r="K179" i="5"/>
  <c r="J179" i="5"/>
  <c r="I179" i="5"/>
  <c r="H179" i="5"/>
  <c r="G179" i="5"/>
  <c r="F179" i="5"/>
  <c r="E179" i="5"/>
  <c r="D179" i="5"/>
  <c r="M162" i="5"/>
  <c r="L162" i="5"/>
  <c r="K162" i="5"/>
  <c r="J162" i="5"/>
  <c r="I162" i="5"/>
  <c r="H162" i="5"/>
  <c r="G162" i="5"/>
  <c r="F162" i="5"/>
  <c r="E162" i="5"/>
  <c r="D162" i="5"/>
  <c r="M161" i="5"/>
  <c r="L161" i="5"/>
  <c r="K161" i="5"/>
  <c r="J161" i="5"/>
  <c r="I161" i="5"/>
  <c r="H161" i="5"/>
  <c r="G161" i="5"/>
  <c r="F161" i="5"/>
  <c r="E161" i="5"/>
  <c r="D161" i="5"/>
  <c r="M160" i="5"/>
  <c r="L160" i="5"/>
  <c r="K160" i="5"/>
  <c r="J160" i="5"/>
  <c r="I160" i="5"/>
  <c r="H160" i="5"/>
  <c r="G160" i="5"/>
  <c r="F160" i="5"/>
  <c r="E160" i="5"/>
  <c r="D160" i="5"/>
  <c r="M159" i="5"/>
  <c r="L159" i="5"/>
  <c r="K159" i="5"/>
  <c r="J159" i="5"/>
  <c r="I159" i="5"/>
  <c r="H159" i="5"/>
  <c r="G159" i="5"/>
  <c r="F159" i="5"/>
  <c r="E159" i="5"/>
  <c r="D159" i="5"/>
  <c r="M158" i="5"/>
  <c r="L158" i="5"/>
  <c r="K158" i="5"/>
  <c r="J158" i="5"/>
  <c r="I158" i="5"/>
  <c r="H158" i="5"/>
  <c r="G158" i="5"/>
  <c r="F158" i="5"/>
  <c r="E158" i="5"/>
  <c r="D158" i="5"/>
  <c r="M157" i="5"/>
  <c r="L157" i="5"/>
  <c r="K157" i="5"/>
  <c r="J157" i="5"/>
  <c r="I157" i="5"/>
  <c r="H157" i="5"/>
  <c r="G157" i="5"/>
  <c r="F157" i="5"/>
  <c r="E157" i="5"/>
  <c r="D157" i="5"/>
  <c r="M156" i="5"/>
  <c r="L156" i="5"/>
  <c r="K156" i="5"/>
  <c r="J156" i="5"/>
  <c r="I156" i="5"/>
  <c r="H156" i="5"/>
  <c r="G156" i="5"/>
  <c r="F156" i="5"/>
  <c r="E156" i="5"/>
  <c r="D156" i="5"/>
  <c r="M139" i="5"/>
  <c r="L139" i="5"/>
  <c r="K139" i="5"/>
  <c r="J139" i="5"/>
  <c r="I139" i="5"/>
  <c r="H139" i="5"/>
  <c r="G139" i="5"/>
  <c r="F139" i="5"/>
  <c r="E139" i="5"/>
  <c r="D139" i="5"/>
  <c r="M138" i="5"/>
  <c r="L138" i="5"/>
  <c r="K138" i="5"/>
  <c r="J138" i="5"/>
  <c r="I138" i="5"/>
  <c r="H138" i="5"/>
  <c r="G138" i="5"/>
  <c r="F138" i="5"/>
  <c r="E138" i="5"/>
  <c r="D138" i="5"/>
  <c r="M137" i="5"/>
  <c r="L137" i="5"/>
  <c r="K137" i="5"/>
  <c r="J137" i="5"/>
  <c r="I137" i="5"/>
  <c r="H137" i="5"/>
  <c r="G137" i="5"/>
  <c r="F137" i="5"/>
  <c r="E137" i="5"/>
  <c r="D137" i="5"/>
  <c r="M136" i="5"/>
  <c r="L136" i="5"/>
  <c r="K136" i="5"/>
  <c r="J136" i="5"/>
  <c r="I136" i="5"/>
  <c r="H136" i="5"/>
  <c r="G136" i="5"/>
  <c r="F136" i="5"/>
  <c r="E136" i="5"/>
  <c r="D136" i="5"/>
  <c r="M135" i="5"/>
  <c r="L135" i="5"/>
  <c r="K135" i="5"/>
  <c r="J135" i="5"/>
  <c r="I135" i="5"/>
  <c r="H135" i="5"/>
  <c r="G135" i="5"/>
  <c r="F135" i="5"/>
  <c r="E135" i="5"/>
  <c r="D135" i="5"/>
  <c r="M134" i="5"/>
  <c r="L134" i="5"/>
  <c r="K134" i="5"/>
  <c r="J134" i="5"/>
  <c r="I134" i="5"/>
  <c r="H134" i="5"/>
  <c r="G134" i="5"/>
  <c r="F134" i="5"/>
  <c r="E134" i="5"/>
  <c r="D134" i="5"/>
  <c r="M133" i="5"/>
  <c r="L133" i="5"/>
  <c r="K133" i="5"/>
  <c r="J133" i="5"/>
  <c r="I133" i="5"/>
  <c r="H133" i="5"/>
  <c r="G133" i="5"/>
  <c r="F133" i="5"/>
  <c r="E133" i="5"/>
  <c r="D133" i="5"/>
  <c r="E110" i="5"/>
  <c r="F110" i="5"/>
  <c r="G110" i="5"/>
  <c r="H110" i="5"/>
  <c r="I110" i="5"/>
  <c r="J110" i="5"/>
  <c r="K110" i="5"/>
  <c r="L110" i="5"/>
  <c r="M110" i="5"/>
  <c r="E111" i="5"/>
  <c r="F111" i="5"/>
  <c r="G111" i="5"/>
  <c r="H111" i="5"/>
  <c r="I111" i="5"/>
  <c r="J111" i="5"/>
  <c r="K111" i="5"/>
  <c r="L111" i="5"/>
  <c r="M111" i="5"/>
  <c r="E112" i="5"/>
  <c r="F112" i="5"/>
  <c r="G112" i="5"/>
  <c r="H112" i="5"/>
  <c r="I112" i="5"/>
  <c r="J112" i="5"/>
  <c r="K112" i="5"/>
  <c r="L112" i="5"/>
  <c r="M112" i="5"/>
  <c r="E113" i="5"/>
  <c r="F113" i="5"/>
  <c r="G113" i="5"/>
  <c r="H113" i="5"/>
  <c r="I113" i="5"/>
  <c r="J113" i="5"/>
  <c r="K113" i="5"/>
  <c r="L113" i="5"/>
  <c r="M113" i="5"/>
  <c r="E114" i="5"/>
  <c r="F114" i="5"/>
  <c r="G114" i="5"/>
  <c r="H114" i="5"/>
  <c r="I114" i="5"/>
  <c r="J114" i="5"/>
  <c r="K114" i="5"/>
  <c r="L114" i="5"/>
  <c r="M114" i="5"/>
  <c r="E115" i="5"/>
  <c r="F115" i="5"/>
  <c r="G115" i="5"/>
  <c r="H115" i="5"/>
  <c r="I115" i="5"/>
  <c r="J115" i="5"/>
  <c r="K115" i="5"/>
  <c r="L115" i="5"/>
  <c r="M115" i="5"/>
  <c r="E116" i="5"/>
  <c r="F116" i="5"/>
  <c r="G116" i="5"/>
  <c r="H116" i="5"/>
  <c r="I116" i="5"/>
  <c r="J116" i="5"/>
  <c r="K116" i="5"/>
  <c r="L116" i="5"/>
  <c r="M116" i="5"/>
  <c r="D111" i="5"/>
  <c r="D112" i="5"/>
  <c r="D113" i="5"/>
  <c r="D114" i="5"/>
  <c r="D115" i="5"/>
  <c r="D116" i="5"/>
  <c r="D110" i="5"/>
  <c r="M221" i="4"/>
  <c r="L221" i="4"/>
  <c r="K221" i="4"/>
  <c r="J221" i="4"/>
  <c r="I221" i="4"/>
  <c r="H221" i="4"/>
  <c r="G221" i="4"/>
  <c r="F221" i="4"/>
  <c r="E221" i="4"/>
  <c r="D221" i="4"/>
  <c r="M220" i="4"/>
  <c r="L220" i="4"/>
  <c r="K220" i="4"/>
  <c r="J220" i="4"/>
  <c r="I220" i="4"/>
  <c r="H220" i="4"/>
  <c r="G220" i="4"/>
  <c r="F220" i="4"/>
  <c r="E220" i="4"/>
  <c r="D220" i="4"/>
  <c r="M219" i="4"/>
  <c r="L219" i="4"/>
  <c r="K219" i="4"/>
  <c r="J219" i="4"/>
  <c r="I219" i="4"/>
  <c r="H219" i="4"/>
  <c r="G219" i="4"/>
  <c r="F219" i="4"/>
  <c r="E219" i="4"/>
  <c r="D219" i="4"/>
  <c r="M218" i="4"/>
  <c r="L218" i="4"/>
  <c r="K218" i="4"/>
  <c r="J218" i="4"/>
  <c r="I218" i="4"/>
  <c r="H218" i="4"/>
  <c r="G218" i="4"/>
  <c r="F218" i="4"/>
  <c r="E218" i="4"/>
  <c r="D218" i="4"/>
  <c r="M217" i="4"/>
  <c r="L217" i="4"/>
  <c r="K217" i="4"/>
  <c r="J217" i="4"/>
  <c r="I217" i="4"/>
  <c r="H217" i="4"/>
  <c r="G217" i="4"/>
  <c r="F217" i="4"/>
  <c r="E217" i="4"/>
  <c r="D217" i="4"/>
  <c r="M216" i="4"/>
  <c r="L216" i="4"/>
  <c r="K216" i="4"/>
  <c r="J216" i="4"/>
  <c r="I216" i="4"/>
  <c r="H216" i="4"/>
  <c r="G216" i="4"/>
  <c r="F216" i="4"/>
  <c r="E216" i="4"/>
  <c r="D216" i="4"/>
  <c r="M201" i="4"/>
  <c r="L201" i="4"/>
  <c r="K201" i="4"/>
  <c r="J201" i="4"/>
  <c r="I201" i="4"/>
  <c r="H201" i="4"/>
  <c r="G201" i="4"/>
  <c r="F201" i="4"/>
  <c r="E201" i="4"/>
  <c r="D201" i="4"/>
  <c r="M200" i="4"/>
  <c r="L200" i="4"/>
  <c r="K200" i="4"/>
  <c r="J200" i="4"/>
  <c r="I200" i="4"/>
  <c r="H200" i="4"/>
  <c r="G200" i="4"/>
  <c r="F200" i="4"/>
  <c r="E200" i="4"/>
  <c r="D200" i="4"/>
  <c r="M199" i="4"/>
  <c r="L199" i="4"/>
  <c r="K199" i="4"/>
  <c r="J199" i="4"/>
  <c r="I199" i="4"/>
  <c r="H199" i="4"/>
  <c r="G199" i="4"/>
  <c r="F199" i="4"/>
  <c r="E199" i="4"/>
  <c r="D199" i="4"/>
  <c r="M198" i="4"/>
  <c r="L198" i="4"/>
  <c r="K198" i="4"/>
  <c r="J198" i="4"/>
  <c r="I198" i="4"/>
  <c r="H198" i="4"/>
  <c r="G198" i="4"/>
  <c r="F198" i="4"/>
  <c r="E198" i="4"/>
  <c r="D198" i="4"/>
  <c r="M197" i="4"/>
  <c r="L197" i="4"/>
  <c r="K197" i="4"/>
  <c r="J197" i="4"/>
  <c r="I197" i="4"/>
  <c r="H197" i="4"/>
  <c r="G197" i="4"/>
  <c r="F197" i="4"/>
  <c r="E197" i="4"/>
  <c r="D197" i="4"/>
  <c r="M196" i="4"/>
  <c r="L196" i="4"/>
  <c r="K196" i="4"/>
  <c r="J196" i="4"/>
  <c r="I196" i="4"/>
  <c r="H196" i="4"/>
  <c r="G196" i="4"/>
  <c r="F196" i="4"/>
  <c r="E196" i="4"/>
  <c r="D196" i="4"/>
  <c r="M181" i="4"/>
  <c r="L181" i="4"/>
  <c r="K181" i="4"/>
  <c r="J181" i="4"/>
  <c r="I181" i="4"/>
  <c r="H181" i="4"/>
  <c r="G181" i="4"/>
  <c r="F181" i="4"/>
  <c r="E181" i="4"/>
  <c r="D181" i="4"/>
  <c r="M180" i="4"/>
  <c r="L180" i="4"/>
  <c r="K180" i="4"/>
  <c r="J180" i="4"/>
  <c r="I180" i="4"/>
  <c r="H180" i="4"/>
  <c r="G180" i="4"/>
  <c r="F180" i="4"/>
  <c r="E180" i="4"/>
  <c r="D180" i="4"/>
  <c r="M179" i="4"/>
  <c r="L179" i="4"/>
  <c r="K179" i="4"/>
  <c r="J179" i="4"/>
  <c r="I179" i="4"/>
  <c r="H179" i="4"/>
  <c r="G179" i="4"/>
  <c r="F179" i="4"/>
  <c r="E179" i="4"/>
  <c r="D179" i="4"/>
  <c r="M178" i="4"/>
  <c r="L178" i="4"/>
  <c r="K178" i="4"/>
  <c r="J178" i="4"/>
  <c r="I178" i="4"/>
  <c r="H178" i="4"/>
  <c r="G178" i="4"/>
  <c r="F178" i="4"/>
  <c r="E178" i="4"/>
  <c r="D178" i="4"/>
  <c r="M177" i="4"/>
  <c r="L177" i="4"/>
  <c r="K177" i="4"/>
  <c r="J177" i="4"/>
  <c r="I177" i="4"/>
  <c r="H177" i="4"/>
  <c r="G177" i="4"/>
  <c r="F177" i="4"/>
  <c r="E177" i="4"/>
  <c r="D177" i="4"/>
  <c r="M176" i="4"/>
  <c r="L176" i="4"/>
  <c r="K176" i="4"/>
  <c r="J176" i="4"/>
  <c r="I176" i="4"/>
  <c r="H176" i="4"/>
  <c r="G176" i="4"/>
  <c r="F176" i="4"/>
  <c r="E176" i="4"/>
  <c r="D176" i="4"/>
  <c r="M161" i="4"/>
  <c r="L161" i="4"/>
  <c r="K161" i="4"/>
  <c r="J161" i="4"/>
  <c r="I161" i="4"/>
  <c r="H161" i="4"/>
  <c r="G161" i="4"/>
  <c r="F161" i="4"/>
  <c r="E161" i="4"/>
  <c r="D161" i="4"/>
  <c r="M160" i="4"/>
  <c r="L160" i="4"/>
  <c r="K160" i="4"/>
  <c r="J160" i="4"/>
  <c r="I160" i="4"/>
  <c r="H160" i="4"/>
  <c r="G160" i="4"/>
  <c r="F160" i="4"/>
  <c r="E160" i="4"/>
  <c r="D160" i="4"/>
  <c r="M159" i="4"/>
  <c r="L159" i="4"/>
  <c r="K159" i="4"/>
  <c r="J159" i="4"/>
  <c r="I159" i="4"/>
  <c r="H159" i="4"/>
  <c r="G159" i="4"/>
  <c r="F159" i="4"/>
  <c r="E159" i="4"/>
  <c r="D159" i="4"/>
  <c r="M158" i="4"/>
  <c r="L158" i="4"/>
  <c r="K158" i="4"/>
  <c r="J158" i="4"/>
  <c r="I158" i="4"/>
  <c r="H158" i="4"/>
  <c r="G158" i="4"/>
  <c r="F158" i="4"/>
  <c r="E158" i="4"/>
  <c r="D158" i="4"/>
  <c r="M157" i="4"/>
  <c r="L157" i="4"/>
  <c r="K157" i="4"/>
  <c r="J157" i="4"/>
  <c r="I157" i="4"/>
  <c r="H157" i="4"/>
  <c r="G157" i="4"/>
  <c r="F157" i="4"/>
  <c r="E157" i="4"/>
  <c r="D157" i="4"/>
  <c r="M156" i="4"/>
  <c r="L156" i="4"/>
  <c r="K156" i="4"/>
  <c r="J156" i="4"/>
  <c r="I156" i="4"/>
  <c r="H156" i="4"/>
  <c r="G156" i="4"/>
  <c r="F156" i="4"/>
  <c r="E156" i="4"/>
  <c r="D156" i="4"/>
  <c r="M141" i="4"/>
  <c r="L141" i="4"/>
  <c r="K141" i="4"/>
  <c r="J141" i="4"/>
  <c r="I141" i="4"/>
  <c r="H141" i="4"/>
  <c r="G141" i="4"/>
  <c r="F141" i="4"/>
  <c r="E141" i="4"/>
  <c r="D141" i="4"/>
  <c r="M140" i="4"/>
  <c r="L140" i="4"/>
  <c r="K140" i="4"/>
  <c r="J140" i="4"/>
  <c r="I140" i="4"/>
  <c r="H140" i="4"/>
  <c r="G140" i="4"/>
  <c r="F140" i="4"/>
  <c r="E140" i="4"/>
  <c r="D140" i="4"/>
  <c r="M139" i="4"/>
  <c r="L139" i="4"/>
  <c r="K139" i="4"/>
  <c r="J139" i="4"/>
  <c r="I139" i="4"/>
  <c r="H139" i="4"/>
  <c r="G139" i="4"/>
  <c r="F139" i="4"/>
  <c r="E139" i="4"/>
  <c r="D139" i="4"/>
  <c r="M138" i="4"/>
  <c r="L138" i="4"/>
  <c r="K138" i="4"/>
  <c r="J138" i="4"/>
  <c r="I138" i="4"/>
  <c r="H138" i="4"/>
  <c r="G138" i="4"/>
  <c r="F138" i="4"/>
  <c r="E138" i="4"/>
  <c r="D138" i="4"/>
  <c r="M137" i="4"/>
  <c r="L137" i="4"/>
  <c r="K137" i="4"/>
  <c r="J137" i="4"/>
  <c r="I137" i="4"/>
  <c r="H137" i="4"/>
  <c r="G137" i="4"/>
  <c r="F137" i="4"/>
  <c r="E137" i="4"/>
  <c r="D137" i="4"/>
  <c r="M136" i="4"/>
  <c r="L136" i="4"/>
  <c r="K136" i="4"/>
  <c r="J136" i="4"/>
  <c r="I136" i="4"/>
  <c r="H136" i="4"/>
  <c r="G136" i="4"/>
  <c r="F136" i="4"/>
  <c r="E136" i="4"/>
  <c r="D136" i="4"/>
  <c r="M121" i="4"/>
  <c r="L121" i="4"/>
  <c r="K121" i="4"/>
  <c r="J121" i="4"/>
  <c r="I121" i="4"/>
  <c r="H121" i="4"/>
  <c r="G121" i="4"/>
  <c r="F121" i="4"/>
  <c r="E121" i="4"/>
  <c r="D121" i="4"/>
  <c r="M120" i="4"/>
  <c r="L120" i="4"/>
  <c r="K120" i="4"/>
  <c r="J120" i="4"/>
  <c r="I120" i="4"/>
  <c r="H120" i="4"/>
  <c r="G120" i="4"/>
  <c r="F120" i="4"/>
  <c r="E120" i="4"/>
  <c r="D120" i="4"/>
  <c r="M119" i="4"/>
  <c r="L119" i="4"/>
  <c r="K119" i="4"/>
  <c r="J119" i="4"/>
  <c r="I119" i="4"/>
  <c r="H119" i="4"/>
  <c r="G119" i="4"/>
  <c r="F119" i="4"/>
  <c r="E119" i="4"/>
  <c r="D119" i="4"/>
  <c r="M118" i="4"/>
  <c r="L118" i="4"/>
  <c r="K118" i="4"/>
  <c r="J118" i="4"/>
  <c r="I118" i="4"/>
  <c r="H118" i="4"/>
  <c r="G118" i="4"/>
  <c r="F118" i="4"/>
  <c r="E118" i="4"/>
  <c r="D118" i="4"/>
  <c r="M117" i="4"/>
  <c r="L117" i="4"/>
  <c r="K117" i="4"/>
  <c r="J117" i="4"/>
  <c r="I117" i="4"/>
  <c r="H117" i="4"/>
  <c r="G117" i="4"/>
  <c r="F117" i="4"/>
  <c r="E117" i="4"/>
  <c r="D117" i="4"/>
  <c r="M116" i="4"/>
  <c r="L116" i="4"/>
  <c r="K116" i="4"/>
  <c r="J116" i="4"/>
  <c r="I116" i="4"/>
  <c r="H116" i="4"/>
  <c r="G116" i="4"/>
  <c r="F116" i="4"/>
  <c r="E116" i="4"/>
  <c r="D116" i="4"/>
  <c r="E96" i="4"/>
  <c r="F96" i="4"/>
  <c r="G96" i="4"/>
  <c r="H96" i="4"/>
  <c r="I96" i="4"/>
  <c r="J96" i="4"/>
  <c r="K96" i="4"/>
  <c r="L96" i="4"/>
  <c r="M96" i="4"/>
  <c r="E97" i="4"/>
  <c r="F97" i="4"/>
  <c r="G97" i="4"/>
  <c r="H97" i="4"/>
  <c r="I97" i="4"/>
  <c r="J97" i="4"/>
  <c r="K97" i="4"/>
  <c r="L97" i="4"/>
  <c r="M97" i="4"/>
  <c r="E98" i="4"/>
  <c r="F98" i="4"/>
  <c r="G98" i="4"/>
  <c r="H98" i="4"/>
  <c r="I98" i="4"/>
  <c r="J98" i="4"/>
  <c r="K98" i="4"/>
  <c r="L98" i="4"/>
  <c r="M98" i="4"/>
  <c r="E99" i="4"/>
  <c r="F99" i="4"/>
  <c r="G99" i="4"/>
  <c r="H99" i="4"/>
  <c r="I99" i="4"/>
  <c r="J99" i="4"/>
  <c r="K99" i="4"/>
  <c r="L99" i="4"/>
  <c r="M99" i="4"/>
  <c r="E100" i="4"/>
  <c r="F100" i="4"/>
  <c r="G100" i="4"/>
  <c r="H100" i="4"/>
  <c r="I100" i="4"/>
  <c r="J100" i="4"/>
  <c r="K100" i="4"/>
  <c r="L100" i="4"/>
  <c r="M100" i="4"/>
  <c r="E101" i="4"/>
  <c r="F101" i="4"/>
  <c r="G101" i="4"/>
  <c r="H101" i="4"/>
  <c r="I101" i="4"/>
  <c r="J101" i="4"/>
  <c r="K101" i="4"/>
  <c r="L101" i="4"/>
  <c r="M101" i="4"/>
  <c r="D97" i="4"/>
  <c r="D98" i="4"/>
  <c r="D99" i="4"/>
  <c r="D100" i="4"/>
  <c r="D101" i="4"/>
  <c r="D96" i="4"/>
  <c r="J50" i="2"/>
  <c r="I50" i="2"/>
  <c r="H50" i="2"/>
  <c r="G50" i="2"/>
  <c r="F50" i="2"/>
  <c r="E50" i="2"/>
  <c r="D50" i="2"/>
  <c r="J46" i="2"/>
  <c r="I46" i="2"/>
  <c r="H46" i="2"/>
  <c r="G46" i="2"/>
  <c r="F46" i="2"/>
  <c r="E46" i="2"/>
  <c r="D46" i="2"/>
  <c r="J42" i="2"/>
  <c r="I42" i="2"/>
  <c r="H42" i="2"/>
  <c r="G42" i="2"/>
  <c r="F42" i="2"/>
  <c r="E42" i="2"/>
  <c r="D42" i="2"/>
  <c r="J38" i="2"/>
  <c r="I38" i="2"/>
  <c r="H38" i="2"/>
  <c r="G38" i="2"/>
  <c r="F38" i="2"/>
  <c r="E38" i="2"/>
  <c r="D38" i="2"/>
  <c r="J34" i="2"/>
  <c r="I34" i="2"/>
  <c r="H34" i="2"/>
  <c r="G34" i="2"/>
  <c r="F34" i="2"/>
  <c r="E34" i="2"/>
  <c r="D34" i="2"/>
  <c r="J30" i="2"/>
  <c r="I30" i="2"/>
  <c r="H30" i="2"/>
  <c r="G30" i="2"/>
  <c r="F30" i="2"/>
  <c r="E30" i="2"/>
  <c r="D30" i="2"/>
  <c r="E26" i="2"/>
  <c r="F26" i="2"/>
  <c r="G26" i="2"/>
  <c r="H26" i="2"/>
  <c r="I26" i="2"/>
  <c r="J26" i="2"/>
  <c r="D26" i="2"/>
</calcChain>
</file>

<file path=xl/sharedStrings.xml><?xml version="1.0" encoding="utf-8"?>
<sst xmlns="http://schemas.openxmlformats.org/spreadsheetml/2006/main" count="2636" uniqueCount="62">
  <si>
    <t>SSP</t>
  </si>
  <si>
    <t>Modellparameter</t>
  </si>
  <si>
    <t>Einheit</t>
  </si>
  <si>
    <t>SSP0-SPA0</t>
  </si>
  <si>
    <t>Stromverbrauch</t>
  </si>
  <si>
    <t>TWh</t>
  </si>
  <si>
    <t>SSP-SPA</t>
  </si>
  <si>
    <t>Energieträger</t>
  </si>
  <si>
    <t>Gesamt</t>
  </si>
  <si>
    <t>gekoppelte EE</t>
  </si>
  <si>
    <t>GW</t>
  </si>
  <si>
    <t>PV</t>
  </si>
  <si>
    <t>Wind</t>
  </si>
  <si>
    <t>Wasserkraft</t>
  </si>
  <si>
    <t>Fossile Energie</t>
  </si>
  <si>
    <t>Kernkraft</t>
  </si>
  <si>
    <t>Strombedarf (inkl. Netzverluste)</t>
  </si>
  <si>
    <t>Erneuerbare Energien</t>
  </si>
  <si>
    <t>Grosswärmepumpen</t>
  </si>
  <si>
    <t>E-Kessel</t>
  </si>
  <si>
    <t>Industrielle Abwärme</t>
  </si>
  <si>
    <t>Sonstige biogene Reststoffe</t>
  </si>
  <si>
    <t>Fernwärmebedarf (inkl. Netzverluste)</t>
  </si>
  <si>
    <t>SSP0-SPA2</t>
  </si>
  <si>
    <t>SSP1-SPA0</t>
  </si>
  <si>
    <t>SSP1-SPA1</t>
  </si>
  <si>
    <t>SSP1-SPA3</t>
  </si>
  <si>
    <t>SSP3-SPA0</t>
  </si>
  <si>
    <t>SSP3-SPA3</t>
  </si>
  <si>
    <t>SSP4-SPA0</t>
  </si>
  <si>
    <t>SSP4-SPA1</t>
  </si>
  <si>
    <t>SSP4-SPA3</t>
  </si>
  <si>
    <t>SSP5-SPA0</t>
  </si>
  <si>
    <t>SSP5-SPA4</t>
  </si>
  <si>
    <t>Diff SPA2 - SPA0</t>
  </si>
  <si>
    <t>Diff SPA4 - SPA0</t>
  </si>
  <si>
    <t>Diff SPA3 - SPA0</t>
  </si>
  <si>
    <t>Diff SPA1 - SPA0</t>
  </si>
  <si>
    <t>Sektor</t>
  </si>
  <si>
    <t>Energiewirtschaft</t>
  </si>
  <si>
    <t>Mio. tCO2eq</t>
  </si>
  <si>
    <t>Wasser</t>
  </si>
  <si>
    <t>Fossile</t>
  </si>
  <si>
    <t>Fernwärmeverbrauch</t>
  </si>
  <si>
    <t>STROMVERBRAUCH</t>
  </si>
  <si>
    <t>STROMERZEUGUNG NACH ENERGIETRÄGER</t>
  </si>
  <si>
    <t>INSTALLIERTE LEISTUNG NACH ENERGIETRÄGER</t>
  </si>
  <si>
    <t>ÜBERSICHT STROM</t>
  </si>
  <si>
    <t>ÜBERSICHT FERNWÄRME</t>
  </si>
  <si>
    <t>FERNWÄRMEVERBRAUCH</t>
  </si>
  <si>
    <t>FERNWÄRMEERZEUGUNG GESAMT</t>
  </si>
  <si>
    <t>FERNWÄRMEERZEUGUNG NACH ENERGIETRÄGER</t>
  </si>
  <si>
    <t>ÜBERSICHT THG-EMISSIONEN</t>
  </si>
  <si>
    <t>THG-EMISSIONEN</t>
  </si>
  <si>
    <t>STROMERZEUGUNG INSGESAMT</t>
  </si>
  <si>
    <t>Daten aus Ergebnis-Datei</t>
  </si>
  <si>
    <t>Datenverarbeitung und -bereitstellung für Diagramme</t>
  </si>
  <si>
    <t>INSTALLIERTE LEISTUNG</t>
  </si>
  <si>
    <t>FERNWÄRMEERZEUGUNG INSGESAMT</t>
  </si>
  <si>
    <t>Datenstand vom 26.11.2025</t>
  </si>
  <si>
    <t>Herausgegeben von Prognos AG und INFRAS AG</t>
  </si>
  <si>
    <t xml:space="preserve">Kontakt: andreas.kemmler@prognos.com oder quirin.oberpriller@infras.ch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</si>
</sst>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Neue Haas Grotesk Text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/>
    <xf numFmtId="0" fontId="0" fillId="2" borderId="1" xfId="0" applyFill="1" applyBorder="1"/>
    <xf numFmtId="0" fontId="4" fillId="2" borderId="0" xfId="0" applyFont="1" applyFill="1" applyAlignment="1">
      <alignment vertical="center"/>
    </xf>
    <xf numFmtId="164" fontId="0" fillId="0" borderId="0" xfId="0" applyNumberFormat="1"/>
    <xf numFmtId="1" fontId="0" fillId="0" borderId="0" xfId="0" applyNumberFormat="1"/>
    <xf numFmtId="0" fontId="5" fillId="4" borderId="0" xfId="0" applyFont="1" applyFill="1" applyAlignment="1">
      <alignment vertical="center"/>
    </xf>
    <xf numFmtId="0" fontId="2" fillId="4" borderId="0" xfId="0" applyFont="1" applyFill="1"/>
    <xf numFmtId="0" fontId="2" fillId="3" borderId="0" xfId="0" applyFont="1" applyFill="1"/>
    <xf numFmtId="1" fontId="2" fillId="3" borderId="0" xfId="0" applyNumberFormat="1" applyFont="1" applyFill="1"/>
    <xf numFmtId="0" fontId="6" fillId="0" borderId="0" xfId="0" applyFont="1"/>
    <xf numFmtId="0" fontId="7" fillId="0" borderId="0" xfId="0" applyFont="1"/>
    <xf numFmtId="0" fontId="7" fillId="3" borderId="0" xfId="0" applyFont="1" applyFill="1"/>
    <xf numFmtId="164" fontId="7" fillId="0" borderId="0" xfId="0" applyNumberFormat="1" applyFont="1"/>
    <xf numFmtId="1" fontId="7" fillId="3" borderId="0" xfId="0" applyNumberFormat="1" applyFont="1" applyFill="1"/>
    <xf numFmtId="0" fontId="8" fillId="5" borderId="0" xfId="0" applyFont="1" applyFill="1"/>
    <xf numFmtId="0" fontId="9" fillId="5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73.xml.rels><?xml version="1.0" encoding="UTF-8" standalone="yes"?>
<Relationships xmlns="http://schemas.openxmlformats.org/package/2006/relationships"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74.xml.rels><?xml version="1.0" encoding="UTF-8" standalone="yes"?>
<Relationships xmlns="http://schemas.openxmlformats.org/package/2006/relationships"><Relationship Id="rId2" Type="http://schemas.microsoft.com/office/2011/relationships/chartColorStyle" Target="colors174.xml"/><Relationship Id="rId1" Type="http://schemas.microsoft.com/office/2011/relationships/chartStyle" Target="style174.xml"/></Relationships>
</file>

<file path=xl/charts/_rels/chart175.xml.rels><?xml version="1.0" encoding="UTF-8" standalone="yes"?>
<Relationships xmlns="http://schemas.openxmlformats.org/package/2006/relationships"><Relationship Id="rId2" Type="http://schemas.microsoft.com/office/2011/relationships/chartColorStyle" Target="colors175.xml"/><Relationship Id="rId1" Type="http://schemas.microsoft.com/office/2011/relationships/chartStyle" Target="style175.xml"/></Relationships>
</file>

<file path=xl/charts/_rels/chart176.xml.rels><?xml version="1.0" encoding="UTF-8" standalone="yes"?>
<Relationships xmlns="http://schemas.openxmlformats.org/package/2006/relationships"><Relationship Id="rId2" Type="http://schemas.microsoft.com/office/2011/relationships/chartColorStyle" Target="colors176.xml"/><Relationship Id="rId1" Type="http://schemas.microsoft.com/office/2011/relationships/chartStyle" Target="style176.xml"/></Relationships>
</file>

<file path=xl/charts/_rels/chart177.xml.rels><?xml version="1.0" encoding="UTF-8" standalone="yes"?>
<Relationships xmlns="http://schemas.openxmlformats.org/package/2006/relationships"><Relationship Id="rId2" Type="http://schemas.microsoft.com/office/2011/relationships/chartColorStyle" Target="colors177.xml"/><Relationship Id="rId1" Type="http://schemas.microsoft.com/office/2011/relationships/chartStyle" Target="style177.xml"/></Relationships>
</file>

<file path=xl/charts/_rels/chart178.xml.rels><?xml version="1.0" encoding="UTF-8" standalone="yes"?>
<Relationships xmlns="http://schemas.openxmlformats.org/package/2006/relationships"><Relationship Id="rId2" Type="http://schemas.microsoft.com/office/2011/relationships/chartColorStyle" Target="colors178.xml"/><Relationship Id="rId1" Type="http://schemas.microsoft.com/office/2011/relationships/chartStyle" Target="style178.xml"/></Relationships>
</file>

<file path=xl/charts/_rels/chart179.xml.rels><?xml version="1.0" encoding="UTF-8" standalone="yes"?>
<Relationships xmlns="http://schemas.openxmlformats.org/package/2006/relationships"><Relationship Id="rId2" Type="http://schemas.microsoft.com/office/2011/relationships/chartColorStyle" Target="colors179.xml"/><Relationship Id="rId1" Type="http://schemas.microsoft.com/office/2011/relationships/chartStyle" Target="style17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0.xml.rels><?xml version="1.0" encoding="UTF-8" standalone="yes"?>
<Relationships xmlns="http://schemas.openxmlformats.org/package/2006/relationships"><Relationship Id="rId2" Type="http://schemas.microsoft.com/office/2011/relationships/chartColorStyle" Target="colors180.xml"/><Relationship Id="rId1" Type="http://schemas.microsoft.com/office/2011/relationships/chartStyle" Target="style180.xml"/></Relationships>
</file>

<file path=xl/charts/_rels/chart181.xml.rels><?xml version="1.0" encoding="UTF-8" standalone="yes"?>
<Relationships xmlns="http://schemas.openxmlformats.org/package/2006/relationships"><Relationship Id="rId2" Type="http://schemas.microsoft.com/office/2011/relationships/chartColorStyle" Target="colors181.xml"/><Relationship Id="rId1" Type="http://schemas.microsoft.com/office/2011/relationships/chartStyle" Target="style181.xml"/></Relationships>
</file>

<file path=xl/charts/_rels/chart182.xml.rels><?xml version="1.0" encoding="UTF-8" standalone="yes"?>
<Relationships xmlns="http://schemas.openxmlformats.org/package/2006/relationships"><Relationship Id="rId2" Type="http://schemas.microsoft.com/office/2011/relationships/chartColorStyle" Target="colors182.xml"/><Relationship Id="rId1" Type="http://schemas.microsoft.com/office/2011/relationships/chartStyle" Target="style182.xml"/></Relationships>
</file>

<file path=xl/charts/_rels/chart183.xml.rels><?xml version="1.0" encoding="UTF-8" standalone="yes"?>
<Relationships xmlns="http://schemas.openxmlformats.org/package/2006/relationships"><Relationship Id="rId2" Type="http://schemas.microsoft.com/office/2011/relationships/chartColorStyle" Target="colors183.xml"/><Relationship Id="rId1" Type="http://schemas.microsoft.com/office/2011/relationships/chartStyle" Target="style183.xml"/></Relationships>
</file>

<file path=xl/charts/_rels/chart184.xml.rels><?xml version="1.0" encoding="UTF-8" standalone="yes"?>
<Relationships xmlns="http://schemas.openxmlformats.org/package/2006/relationships"><Relationship Id="rId2" Type="http://schemas.microsoft.com/office/2011/relationships/chartColorStyle" Target="colors184.xml"/><Relationship Id="rId1" Type="http://schemas.microsoft.com/office/2011/relationships/chartStyle" Target="style184.xml"/></Relationships>
</file>

<file path=xl/charts/_rels/chart185.xml.rels><?xml version="1.0" encoding="UTF-8" standalone="yes"?>
<Relationships xmlns="http://schemas.openxmlformats.org/package/2006/relationships"><Relationship Id="rId2" Type="http://schemas.microsoft.com/office/2011/relationships/chartColorStyle" Target="colors185.xml"/><Relationship Id="rId1" Type="http://schemas.microsoft.com/office/2011/relationships/chartStyle" Target="style185.xml"/></Relationships>
</file>

<file path=xl/charts/_rels/chart186.xml.rels><?xml version="1.0" encoding="UTF-8" standalone="yes"?>
<Relationships xmlns="http://schemas.openxmlformats.org/package/2006/relationships"><Relationship Id="rId2" Type="http://schemas.microsoft.com/office/2011/relationships/chartColorStyle" Target="colors186.xml"/><Relationship Id="rId1" Type="http://schemas.microsoft.com/office/2011/relationships/chartStyle" Target="style186.xml"/></Relationships>
</file>

<file path=xl/charts/_rels/chart187.xml.rels><?xml version="1.0" encoding="UTF-8" standalone="yes"?>
<Relationships xmlns="http://schemas.openxmlformats.org/package/2006/relationships"><Relationship Id="rId2" Type="http://schemas.microsoft.com/office/2011/relationships/chartColorStyle" Target="colors187.xml"/><Relationship Id="rId1" Type="http://schemas.microsoft.com/office/2011/relationships/chartStyle" Target="style187.xml"/></Relationships>
</file>

<file path=xl/charts/_rels/chart188.xml.rels><?xml version="1.0" encoding="UTF-8" standalone="yes"?>
<Relationships xmlns="http://schemas.openxmlformats.org/package/2006/relationships"><Relationship Id="rId2" Type="http://schemas.microsoft.com/office/2011/relationships/chartColorStyle" Target="colors188.xml"/><Relationship Id="rId1" Type="http://schemas.microsoft.com/office/2011/relationships/chartStyle" Target="style188.xml"/></Relationships>
</file>

<file path=xl/charts/_rels/chart189.xml.rels><?xml version="1.0" encoding="UTF-8" standalone="yes"?>
<Relationships xmlns="http://schemas.openxmlformats.org/package/2006/relationships"><Relationship Id="rId2" Type="http://schemas.microsoft.com/office/2011/relationships/chartColorStyle" Target="colors189.xml"/><Relationship Id="rId1" Type="http://schemas.microsoft.com/office/2011/relationships/chartStyle" Target="style18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0.xml.rels><?xml version="1.0" encoding="UTF-8" standalone="yes"?>
<Relationships xmlns="http://schemas.openxmlformats.org/package/2006/relationships"><Relationship Id="rId2" Type="http://schemas.microsoft.com/office/2011/relationships/chartColorStyle" Target="colors190.xml"/><Relationship Id="rId1" Type="http://schemas.microsoft.com/office/2011/relationships/chartStyle" Target="style190.xml"/></Relationships>
</file>

<file path=xl/charts/_rels/chart191.xml.rels><?xml version="1.0" encoding="UTF-8" standalone="yes"?>
<Relationships xmlns="http://schemas.openxmlformats.org/package/2006/relationships"><Relationship Id="rId2" Type="http://schemas.microsoft.com/office/2011/relationships/chartColorStyle" Target="colors191.xml"/><Relationship Id="rId1" Type="http://schemas.microsoft.com/office/2011/relationships/chartStyle" Target="style191.xml"/></Relationships>
</file>

<file path=xl/charts/_rels/chart192.xml.rels><?xml version="1.0" encoding="UTF-8" standalone="yes"?>
<Relationships xmlns="http://schemas.openxmlformats.org/package/2006/relationships"><Relationship Id="rId2" Type="http://schemas.microsoft.com/office/2011/relationships/chartColorStyle" Target="colors192.xml"/><Relationship Id="rId1" Type="http://schemas.microsoft.com/office/2011/relationships/chartStyle" Target="style192.xml"/></Relationships>
</file>

<file path=xl/charts/_rels/chart193.xml.rels><?xml version="1.0" encoding="UTF-8" standalone="yes"?>
<Relationships xmlns="http://schemas.openxmlformats.org/package/2006/relationships"><Relationship Id="rId2" Type="http://schemas.microsoft.com/office/2011/relationships/chartColorStyle" Target="colors193.xml"/><Relationship Id="rId1" Type="http://schemas.microsoft.com/office/2011/relationships/chartStyle" Target="style193.xml"/></Relationships>
</file>

<file path=xl/charts/_rels/chart194.xml.rels><?xml version="1.0" encoding="UTF-8" standalone="yes"?>
<Relationships xmlns="http://schemas.openxmlformats.org/package/2006/relationships"><Relationship Id="rId2" Type="http://schemas.microsoft.com/office/2011/relationships/chartColorStyle" Target="colors194.xml"/><Relationship Id="rId1" Type="http://schemas.microsoft.com/office/2011/relationships/chartStyle" Target="style194.xml"/></Relationships>
</file>

<file path=xl/charts/_rels/chart195.xml.rels><?xml version="1.0" encoding="UTF-8" standalone="yes"?>
<Relationships xmlns="http://schemas.openxmlformats.org/package/2006/relationships"><Relationship Id="rId2" Type="http://schemas.microsoft.com/office/2011/relationships/chartColorStyle" Target="colors195.xml"/><Relationship Id="rId1" Type="http://schemas.microsoft.com/office/2011/relationships/chartStyle" Target="style195.xml"/></Relationships>
</file>

<file path=xl/charts/_rels/chart196.xml.rels><?xml version="1.0" encoding="UTF-8" standalone="yes"?>
<Relationships xmlns="http://schemas.openxmlformats.org/package/2006/relationships"><Relationship Id="rId2" Type="http://schemas.microsoft.com/office/2011/relationships/chartColorStyle" Target="colors196.xml"/><Relationship Id="rId1" Type="http://schemas.microsoft.com/office/2011/relationships/chartStyle" Target="style196.xml"/></Relationships>
</file>

<file path=xl/charts/_rels/chart197.xml.rels><?xml version="1.0" encoding="UTF-8" standalone="yes"?>
<Relationships xmlns="http://schemas.openxmlformats.org/package/2006/relationships"><Relationship Id="rId2" Type="http://schemas.microsoft.com/office/2011/relationships/chartColorStyle" Target="colors197.xml"/><Relationship Id="rId1" Type="http://schemas.microsoft.com/office/2011/relationships/chartStyle" Target="style197.xml"/></Relationships>
</file>

<file path=xl/charts/_rels/chart198.xml.rels><?xml version="1.0" encoding="UTF-8" standalone="yes"?>
<Relationships xmlns="http://schemas.openxmlformats.org/package/2006/relationships"><Relationship Id="rId2" Type="http://schemas.microsoft.com/office/2011/relationships/chartColorStyle" Target="colors198.xml"/><Relationship Id="rId1" Type="http://schemas.microsoft.com/office/2011/relationships/chartStyle" Target="style198.xml"/></Relationships>
</file>

<file path=xl/charts/_rels/chart199.xml.rels><?xml version="1.0" encoding="UTF-8" standalone="yes"?>
<Relationships xmlns="http://schemas.openxmlformats.org/package/2006/relationships"><Relationship Id="rId2" Type="http://schemas.microsoft.com/office/2011/relationships/chartColorStyle" Target="colors199.xml"/><Relationship Id="rId1" Type="http://schemas.microsoft.com/office/2011/relationships/chartStyle" Target="style19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00.xml.rels><?xml version="1.0" encoding="UTF-8" standalone="yes"?>
<Relationships xmlns="http://schemas.openxmlformats.org/package/2006/relationships"><Relationship Id="rId2" Type="http://schemas.microsoft.com/office/2011/relationships/chartColorStyle" Target="colors200.xml"/><Relationship Id="rId1" Type="http://schemas.microsoft.com/office/2011/relationships/chartStyle" Target="style200.xml"/></Relationships>
</file>

<file path=xl/charts/_rels/chart201.xml.rels><?xml version="1.0" encoding="UTF-8" standalone="yes"?>
<Relationships xmlns="http://schemas.openxmlformats.org/package/2006/relationships"><Relationship Id="rId2" Type="http://schemas.microsoft.com/office/2011/relationships/chartColorStyle" Target="colors201.xml"/><Relationship Id="rId1" Type="http://schemas.microsoft.com/office/2011/relationships/chartStyle" Target="style201.xml"/></Relationships>
</file>

<file path=xl/charts/_rels/chart202.xml.rels><?xml version="1.0" encoding="UTF-8" standalone="yes"?>
<Relationships xmlns="http://schemas.openxmlformats.org/package/2006/relationships"><Relationship Id="rId2" Type="http://schemas.microsoft.com/office/2011/relationships/chartColorStyle" Target="colors202.xml"/><Relationship Id="rId1" Type="http://schemas.microsoft.com/office/2011/relationships/chartStyle" Target="style202.xml"/></Relationships>
</file>

<file path=xl/charts/_rels/chart203.xml.rels><?xml version="1.0" encoding="UTF-8" standalone="yes"?>
<Relationships xmlns="http://schemas.openxmlformats.org/package/2006/relationships"><Relationship Id="rId2" Type="http://schemas.microsoft.com/office/2011/relationships/chartColorStyle" Target="colors203.xml"/><Relationship Id="rId1" Type="http://schemas.microsoft.com/office/2011/relationships/chartStyle" Target="style203.xml"/></Relationships>
</file>

<file path=xl/charts/_rels/chart204.xml.rels><?xml version="1.0" encoding="UTF-8" standalone="yes"?>
<Relationships xmlns="http://schemas.openxmlformats.org/package/2006/relationships"><Relationship Id="rId2" Type="http://schemas.microsoft.com/office/2011/relationships/chartColorStyle" Target="colors204.xml"/><Relationship Id="rId1" Type="http://schemas.microsoft.com/office/2011/relationships/chartStyle" Target="style204.xml"/></Relationships>
</file>

<file path=xl/charts/_rels/chart205.xml.rels><?xml version="1.0" encoding="UTF-8" standalone="yes"?>
<Relationships xmlns="http://schemas.openxmlformats.org/package/2006/relationships"><Relationship Id="rId2" Type="http://schemas.microsoft.com/office/2011/relationships/chartColorStyle" Target="colors205.xml"/><Relationship Id="rId1" Type="http://schemas.microsoft.com/office/2011/relationships/chartStyle" Target="style205.xml"/></Relationships>
</file>

<file path=xl/charts/_rels/chart206.xml.rels><?xml version="1.0" encoding="UTF-8" standalone="yes"?>
<Relationships xmlns="http://schemas.openxmlformats.org/package/2006/relationships"><Relationship Id="rId2" Type="http://schemas.microsoft.com/office/2011/relationships/chartColorStyle" Target="colors206.xml"/><Relationship Id="rId1" Type="http://schemas.microsoft.com/office/2011/relationships/chartStyle" Target="style206.xml"/></Relationships>
</file>

<file path=xl/charts/_rels/chart207.xml.rels><?xml version="1.0" encoding="UTF-8" standalone="yes"?>
<Relationships xmlns="http://schemas.openxmlformats.org/package/2006/relationships"><Relationship Id="rId2" Type="http://schemas.microsoft.com/office/2011/relationships/chartColorStyle" Target="colors207.xml"/><Relationship Id="rId1" Type="http://schemas.microsoft.com/office/2011/relationships/chartStyle" Target="style207.xml"/></Relationships>
</file>

<file path=xl/charts/_rels/chart208.xml.rels><?xml version="1.0" encoding="UTF-8" standalone="yes"?>
<Relationships xmlns="http://schemas.openxmlformats.org/package/2006/relationships"><Relationship Id="rId2" Type="http://schemas.microsoft.com/office/2011/relationships/chartColorStyle" Target="colors208.xml"/><Relationship Id="rId1" Type="http://schemas.microsoft.com/office/2011/relationships/chartStyle" Target="style208.xml"/></Relationships>
</file>

<file path=xl/charts/_rels/chart209.xml.rels><?xml version="1.0" encoding="UTF-8" standalone="yes"?>
<Relationships xmlns="http://schemas.openxmlformats.org/package/2006/relationships"><Relationship Id="rId2" Type="http://schemas.microsoft.com/office/2011/relationships/chartColorStyle" Target="colors209.xml"/><Relationship Id="rId1" Type="http://schemas.microsoft.com/office/2011/relationships/chartStyle" Target="style20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0.xml.rels><?xml version="1.0" encoding="UTF-8" standalone="yes"?>
<Relationships xmlns="http://schemas.openxmlformats.org/package/2006/relationships"><Relationship Id="rId2" Type="http://schemas.microsoft.com/office/2011/relationships/chartColorStyle" Target="colors210.xml"/><Relationship Id="rId1" Type="http://schemas.microsoft.com/office/2011/relationships/chartStyle" Target="style210.xml"/></Relationships>
</file>

<file path=xl/charts/_rels/chart211.xml.rels><?xml version="1.0" encoding="UTF-8" standalone="yes"?>
<Relationships xmlns="http://schemas.openxmlformats.org/package/2006/relationships"><Relationship Id="rId2" Type="http://schemas.microsoft.com/office/2011/relationships/chartColorStyle" Target="colors211.xml"/><Relationship Id="rId1" Type="http://schemas.microsoft.com/office/2011/relationships/chartStyle" Target="style211.xml"/></Relationships>
</file>

<file path=xl/charts/_rels/chart212.xml.rels><?xml version="1.0" encoding="UTF-8" standalone="yes"?>
<Relationships xmlns="http://schemas.openxmlformats.org/package/2006/relationships"><Relationship Id="rId2" Type="http://schemas.microsoft.com/office/2011/relationships/chartColorStyle" Target="colors212.xml"/><Relationship Id="rId1" Type="http://schemas.microsoft.com/office/2011/relationships/chartStyle" Target="style212.xml"/></Relationships>
</file>

<file path=xl/charts/_rels/chart213.xml.rels><?xml version="1.0" encoding="UTF-8" standalone="yes"?>
<Relationships xmlns="http://schemas.openxmlformats.org/package/2006/relationships"><Relationship Id="rId2" Type="http://schemas.microsoft.com/office/2011/relationships/chartColorStyle" Target="colors213.xml"/><Relationship Id="rId1" Type="http://schemas.microsoft.com/office/2011/relationships/chartStyle" Target="style213.xml"/></Relationships>
</file>

<file path=xl/charts/_rels/chart214.xml.rels><?xml version="1.0" encoding="UTF-8" standalone="yes"?>
<Relationships xmlns="http://schemas.openxmlformats.org/package/2006/relationships"><Relationship Id="rId2" Type="http://schemas.microsoft.com/office/2011/relationships/chartColorStyle" Target="colors214.xml"/><Relationship Id="rId1" Type="http://schemas.microsoft.com/office/2011/relationships/chartStyle" Target="style2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Stromverbrauch!$A$25</c:f>
              <c:strCache>
                <c:ptCount val="1"/>
                <c:pt idx="0">
                  <c:v>SSP0-SPA2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Stromverbrauch!$D$25:$J$25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54.911423011845805</c:v>
                </c:pt>
                <c:pt idx="3">
                  <c:v>51.546470755364155</c:v>
                </c:pt>
                <c:pt idx="4">
                  <c:v>49.303169251043059</c:v>
                </c:pt>
                <c:pt idx="5">
                  <c:v>40.358130721434343</c:v>
                </c:pt>
                <c:pt idx="6">
                  <c:v>32.270539339232478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6-4823-AA47-0E886968ACBE}"/>
            </c:ext>
          </c:extLst>
        </c:ser>
        <c:ser>
          <c:idx val="0"/>
          <c:order val="1"/>
          <c:tx>
            <c:strRef>
              <c:f>Stromverbrauch!$A$24</c:f>
              <c:strCache>
                <c:ptCount val="1"/>
                <c:pt idx="0">
                  <c:v>SSP0-SPA0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Stromverbrauch!$D$24:$J$24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55.993218125905294</c:v>
                </c:pt>
                <c:pt idx="3">
                  <c:v>52.974619923143493</c:v>
                </c:pt>
                <c:pt idx="4">
                  <c:v>50.962221121302292</c:v>
                </c:pt>
                <c:pt idx="5">
                  <c:v>41.224977212473782</c:v>
                </c:pt>
                <c:pt idx="6">
                  <c:v>33.458901772243443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6-4823-AA47-0E886968A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SSP5 -</a:t>
            </a:r>
          </a:p>
          <a:p>
            <a:pPr>
              <a:defRPr/>
            </a:pPr>
            <a:r>
              <a:rPr lang="de-CH"/>
              <a:t>Differenz</a:t>
            </a:r>
            <a:r>
              <a:rPr lang="de-CH" baseline="0"/>
              <a:t> ggü. SPA0</a:t>
            </a:r>
            <a:r>
              <a:rPr lang="de-CH"/>
              <a:t>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Stromverbrauch!$A$50</c:f>
              <c:strCache>
                <c:ptCount val="1"/>
                <c:pt idx="0">
                  <c:v>Diff SPA4 - SPA0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Stromverbrauch!$D$50:$J$50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0.1161644499944714</c:v>
                </c:pt>
                <c:pt idx="3">
                  <c:v>1.1420931293692007</c:v>
                </c:pt>
                <c:pt idx="4">
                  <c:v>1.8260455822857011</c:v>
                </c:pt>
                <c:pt idx="5">
                  <c:v>1.3058803027373784</c:v>
                </c:pt>
                <c:pt idx="6">
                  <c:v>1.6577252622397509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3-4465-AFD4-8839569AE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SSP3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'THG-Emissionen'!$A$37</c:f>
              <c:strCache>
                <c:ptCount val="1"/>
                <c:pt idx="0">
                  <c:v>SSP3-SPA3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'THG-Emissionen'!$D$37:$J$37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3.0125133490587013</c:v>
                </c:pt>
                <c:pt idx="4">
                  <c:v>6.214401981857085</c:v>
                </c:pt>
                <c:pt idx="5">
                  <c:v>4.2985865271560302</c:v>
                </c:pt>
                <c:pt idx="6">
                  <c:v>3.2229727866055624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0-4896-B258-82528B0CD452}"/>
            </c:ext>
          </c:extLst>
        </c:ser>
        <c:ser>
          <c:idx val="0"/>
          <c:order val="1"/>
          <c:tx>
            <c:strRef>
              <c:f>'THG-Emissionen'!$A$36</c:f>
              <c:strCache>
                <c:ptCount val="1"/>
                <c:pt idx="0">
                  <c:v>SSP3-SPA0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'THG-Emissionen'!$D$36:$J$36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3.6456042781461404</c:v>
                </c:pt>
                <c:pt idx="3">
                  <c:v>6.5026139240365062</c:v>
                </c:pt>
                <c:pt idx="4">
                  <c:v>10.752729212724621</c:v>
                </c:pt>
                <c:pt idx="5">
                  <c:v>4.1488215030592546</c:v>
                </c:pt>
                <c:pt idx="6">
                  <c:v>2.804903000452029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0-4896-B258-82528B0C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SSP4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'THG-Emissionen'!$A$45</c:f>
              <c:strCache>
                <c:ptCount val="1"/>
                <c:pt idx="0">
                  <c:v>SSP4-SPA3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'THG-Emissionen'!$D$45:$J$45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8.0064802374429682</c:v>
                </c:pt>
                <c:pt idx="4">
                  <c:v>11.914193058616187</c:v>
                </c:pt>
                <c:pt idx="5">
                  <c:v>3.5088687301566823</c:v>
                </c:pt>
                <c:pt idx="6">
                  <c:v>1.7423957172854589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7-4E46-88AC-9F2E2C52B264}"/>
            </c:ext>
          </c:extLst>
        </c:ser>
        <c:ser>
          <c:idx val="1"/>
          <c:order val="1"/>
          <c:tx>
            <c:strRef>
              <c:f>'THG-Emissionen'!$A$41</c:f>
              <c:strCache>
                <c:ptCount val="1"/>
                <c:pt idx="0">
                  <c:v>SSP4-SPA1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'THG-Emissionen'!$D$41:$J$41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4.1936021706040112</c:v>
                </c:pt>
                <c:pt idx="3">
                  <c:v>1.8738829643546571</c:v>
                </c:pt>
                <c:pt idx="4">
                  <c:v>-3.1174302872260418E-2</c:v>
                </c:pt>
                <c:pt idx="5">
                  <c:v>-1.662655559653154</c:v>
                </c:pt>
                <c:pt idx="6">
                  <c:v>-1.8498817418732116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7-4E46-88AC-9F2E2C52B264}"/>
            </c:ext>
          </c:extLst>
        </c:ser>
        <c:ser>
          <c:idx val="0"/>
          <c:order val="2"/>
          <c:tx>
            <c:strRef>
              <c:f>'THG-Emissionen'!$A$40</c:f>
              <c:strCache>
                <c:ptCount val="1"/>
                <c:pt idx="0">
                  <c:v>SSP4-SPA0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'THG-Emissionen'!$D$40:$J$40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4.0132217133441088</c:v>
                </c:pt>
                <c:pt idx="3">
                  <c:v>6.8400342094466833</c:v>
                </c:pt>
                <c:pt idx="4">
                  <c:v>7.5329223392115168</c:v>
                </c:pt>
                <c:pt idx="5">
                  <c:v>2.8565377196304267</c:v>
                </c:pt>
                <c:pt idx="6">
                  <c:v>2.3012914989541127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7-4E46-88AC-9F2E2C52B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6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SSP5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'THG-Emissionen'!$A$49</c:f>
              <c:strCache>
                <c:ptCount val="1"/>
                <c:pt idx="0">
                  <c:v>SSP5-SPA4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'THG-Emissionen'!$D$49:$J$49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3.7715399911869287</c:v>
                </c:pt>
                <c:pt idx="3">
                  <c:v>15.288070620190599</c:v>
                </c:pt>
                <c:pt idx="4">
                  <c:v>23.836114047000621</c:v>
                </c:pt>
                <c:pt idx="5">
                  <c:v>11.065441466559385</c:v>
                </c:pt>
                <c:pt idx="6">
                  <c:v>7.5397267542921851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3-49E8-9C95-F16F0AC3687D}"/>
            </c:ext>
          </c:extLst>
        </c:ser>
        <c:ser>
          <c:idx val="0"/>
          <c:order val="1"/>
          <c:tx>
            <c:strRef>
              <c:f>'THG-Emissionen'!$A$48</c:f>
              <c:strCache>
                <c:ptCount val="1"/>
                <c:pt idx="0">
                  <c:v>SSP5-SPA0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'THG-Emissionen'!$D$48:$J$48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3.6351609504805498</c:v>
                </c:pt>
                <c:pt idx="3">
                  <c:v>12.927889076321428</c:v>
                </c:pt>
                <c:pt idx="4">
                  <c:v>18.57316807661309</c:v>
                </c:pt>
                <c:pt idx="5">
                  <c:v>14.484627763994302</c:v>
                </c:pt>
                <c:pt idx="6">
                  <c:v>9.0848111883621456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3-49E8-9C95-F16F0AC3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SSP0 -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Differenz ggü. SPA0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'THG-Emissionen'!$A$26</c:f>
              <c:strCache>
                <c:ptCount val="1"/>
                <c:pt idx="0">
                  <c:v>Diff SPA2 - SPA0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'THG-Emissionen'!$D$26:$J$26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-0.40442252894943431</c:v>
                </c:pt>
                <c:pt idx="3">
                  <c:v>-1.8649155561497515</c:v>
                </c:pt>
                <c:pt idx="4">
                  <c:v>-2.3192200576423843</c:v>
                </c:pt>
                <c:pt idx="5">
                  <c:v>-3.4281348015154713</c:v>
                </c:pt>
                <c:pt idx="6">
                  <c:v>-3.4814362549447679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3-4FC7-A76A-454006E4F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SSP1 -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Differenz ggü. SPA0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'THG-Emissionen'!$A$34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'THG-Emissionen'!$D$34:$J$34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0.12148815762878495</c:v>
                </c:pt>
                <c:pt idx="3">
                  <c:v>1.2788388725579107</c:v>
                </c:pt>
                <c:pt idx="4">
                  <c:v>3.0094334568249295</c:v>
                </c:pt>
                <c:pt idx="5">
                  <c:v>-0.38330158740645048</c:v>
                </c:pt>
                <c:pt idx="6">
                  <c:v>-0.946526516189657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C-4A79-BED4-591AC26A1FC7}"/>
            </c:ext>
          </c:extLst>
        </c:ser>
        <c:ser>
          <c:idx val="1"/>
          <c:order val="1"/>
          <c:tx>
            <c:strRef>
              <c:f>'THG-Emissionen'!$A$30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'THG-Emissionen'!$D$30:$J$30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-0.27675841426398318</c:v>
                </c:pt>
                <c:pt idx="3">
                  <c:v>-3.1212967005304604</c:v>
                </c:pt>
                <c:pt idx="4">
                  <c:v>-3.5723421952317365</c:v>
                </c:pt>
                <c:pt idx="5">
                  <c:v>-4.0878936239000945</c:v>
                </c:pt>
                <c:pt idx="6">
                  <c:v>-4.1509970145701214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C-4A79-BED4-591AC26A1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SSP3 -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Differenz ggü. SPA0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'THG-Emissionen'!$A$38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'THG-Emissionen'!$D$38:$J$38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6.5191634226396289E-2</c:v>
                </c:pt>
                <c:pt idx="3">
                  <c:v>-3.4901005749778049</c:v>
                </c:pt>
                <c:pt idx="4">
                  <c:v>-4.5383272308675355</c:v>
                </c:pt>
                <c:pt idx="5">
                  <c:v>0.14976502409677561</c:v>
                </c:pt>
                <c:pt idx="6">
                  <c:v>0.41806978615353341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9-4DA1-894B-D05C05553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6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SSP4 -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Differenz ggü. SPA0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'THG-Emissionen'!$A$46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'THG-Emissionen'!$D$46:$J$46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-0.30242580097157212</c:v>
                </c:pt>
                <c:pt idx="3">
                  <c:v>1.1664460279962849</c:v>
                </c:pt>
                <c:pt idx="4">
                  <c:v>4.3812707194046698</c:v>
                </c:pt>
                <c:pt idx="5">
                  <c:v>0.65233101052625564</c:v>
                </c:pt>
                <c:pt idx="6">
                  <c:v>-0.55889578166865372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1-4E1E-8877-E4D8035D6210}"/>
            </c:ext>
          </c:extLst>
        </c:ser>
        <c:ser>
          <c:idx val="1"/>
          <c:order val="1"/>
          <c:tx>
            <c:strRef>
              <c:f>'THG-Emissionen'!$A$42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'THG-Emissionen'!$D$42:$J$42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0.18038045725990237</c:v>
                </c:pt>
                <c:pt idx="3">
                  <c:v>-4.9661512450920267</c:v>
                </c:pt>
                <c:pt idx="4">
                  <c:v>-7.5640966420837774</c:v>
                </c:pt>
                <c:pt idx="5">
                  <c:v>-4.5191932792835807</c:v>
                </c:pt>
                <c:pt idx="6">
                  <c:v>-4.1511732408273243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1-4E1E-8877-E4D8035D6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8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SSP5 -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Differenz ggü. SPA0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'THG-Emissionen'!$A$50</c:f>
              <c:strCache>
                <c:ptCount val="1"/>
                <c:pt idx="0">
                  <c:v>Diff SPA4 - SPA0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'THG-Emissionen'!$D$50:$J$50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0.13637904070637896</c:v>
                </c:pt>
                <c:pt idx="3">
                  <c:v>2.3601815438691709</c:v>
                </c:pt>
                <c:pt idx="4">
                  <c:v>5.2629459703875305</c:v>
                </c:pt>
                <c:pt idx="5">
                  <c:v>-3.4191862974349174</c:v>
                </c:pt>
                <c:pt idx="6">
                  <c:v>-1.5450844340699605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8-46EF-ABE8-6DA6E777B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6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Stromverbrauch!$A$25</c:f>
              <c:strCache>
                <c:ptCount val="1"/>
                <c:pt idx="0">
                  <c:v>SSP0-SPA2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Stromverbrauch!$D$25:$J$25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54.911423011845805</c:v>
                </c:pt>
                <c:pt idx="3">
                  <c:v>51.546470755364155</c:v>
                </c:pt>
                <c:pt idx="4">
                  <c:v>49.303169251043059</c:v>
                </c:pt>
                <c:pt idx="5">
                  <c:v>40.358130721434343</c:v>
                </c:pt>
                <c:pt idx="6">
                  <c:v>32.270539339232478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1-4967-B645-29158823F1B9}"/>
            </c:ext>
          </c:extLst>
        </c:ser>
        <c:ser>
          <c:idx val="0"/>
          <c:order val="1"/>
          <c:tx>
            <c:strRef>
              <c:f>Stromverbrauch!$A$24</c:f>
              <c:strCache>
                <c:ptCount val="1"/>
                <c:pt idx="0">
                  <c:v>SSP0-SPA0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Stromverbrauch!$D$24:$J$24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55.993218125905294</c:v>
                </c:pt>
                <c:pt idx="3">
                  <c:v>52.974619923143493</c:v>
                </c:pt>
                <c:pt idx="4">
                  <c:v>50.962221121302292</c:v>
                </c:pt>
                <c:pt idx="5">
                  <c:v>41.224977212473782</c:v>
                </c:pt>
                <c:pt idx="6">
                  <c:v>33.458901772243443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1-4967-B645-29158823F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Stromverbrauch!$A$37</c:f>
              <c:strCache>
                <c:ptCount val="1"/>
                <c:pt idx="0">
                  <c:v>SSP3-SPA3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Stromverbrauch!$D$37:$J$37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57.897130291249297</c:v>
                </c:pt>
                <c:pt idx="3">
                  <c:v>55.768787064882645</c:v>
                </c:pt>
                <c:pt idx="4">
                  <c:v>54.3498915806382</c:v>
                </c:pt>
                <c:pt idx="5">
                  <c:v>48.294432178192672</c:v>
                </c:pt>
                <c:pt idx="6">
                  <c:v>44.325191509854591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9-491F-9BDB-5F5C72FC936D}"/>
            </c:ext>
          </c:extLst>
        </c:ser>
        <c:ser>
          <c:idx val="0"/>
          <c:order val="1"/>
          <c:tx>
            <c:strRef>
              <c:f>Stromverbrauch!$A$36</c:f>
              <c:strCache>
                <c:ptCount val="1"/>
                <c:pt idx="0">
                  <c:v>SSP3-SPA0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Stromverbrauch!$D$36:$J$36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57.509763830870128</c:v>
                </c:pt>
                <c:pt idx="3">
                  <c:v>55.180530318967328</c:v>
                </c:pt>
                <c:pt idx="4">
                  <c:v>53.62770797769879</c:v>
                </c:pt>
                <c:pt idx="5">
                  <c:v>47.001487555157567</c:v>
                </c:pt>
                <c:pt idx="6">
                  <c:v>43.58355923401885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9-491F-9BDB-5F5C72FC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insgesamt'!$A$25</c:f>
              <c:strCache>
                <c:ptCount val="1"/>
                <c:pt idx="0">
                  <c:v>SSP0-SPA2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insgesamt'!$D$25:$M$25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74.333888533583618</c:v>
                </c:pt>
                <c:pt idx="3">
                  <c:v>81.078114700572584</c:v>
                </c:pt>
                <c:pt idx="4">
                  <c:v>84.590024790152512</c:v>
                </c:pt>
                <c:pt idx="5">
                  <c:v>78.799261819336735</c:v>
                </c:pt>
                <c:pt idx="6">
                  <c:v>72.474649118190271</c:v>
                </c:pt>
                <c:pt idx="7">
                  <c:v>68.260663273423205</c:v>
                </c:pt>
                <c:pt idx="8">
                  <c:v>60.669685299372929</c:v>
                </c:pt>
                <c:pt idx="9">
                  <c:v>49.230798009396949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3-4EAA-AD18-87B4ADC26EC4}"/>
            </c:ext>
          </c:extLst>
        </c:ser>
        <c:ser>
          <c:idx val="0"/>
          <c:order val="1"/>
          <c:tx>
            <c:strRef>
              <c:f>'Stromerzeugung insgesamt'!$A$24</c:f>
              <c:strCache>
                <c:ptCount val="1"/>
                <c:pt idx="0">
                  <c:v>SSP0-SPA0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insgesamt'!$D$24:$M$24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67.382597180674338</c:v>
                </c:pt>
                <c:pt idx="3">
                  <c:v>72.090201635182723</c:v>
                </c:pt>
                <c:pt idx="4">
                  <c:v>75.081825574232994</c:v>
                </c:pt>
                <c:pt idx="5">
                  <c:v>69.275602442103079</c:v>
                </c:pt>
                <c:pt idx="6">
                  <c:v>65.161064319000346</c:v>
                </c:pt>
                <c:pt idx="7">
                  <c:v>59.752786773118608</c:v>
                </c:pt>
                <c:pt idx="8">
                  <c:v>58.625931881297348</c:v>
                </c:pt>
                <c:pt idx="9">
                  <c:v>50.484963277401739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3-4EAA-AD18-87B4ADC2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Stromverbrauch!$A$26</c:f>
              <c:strCache>
                <c:ptCount val="1"/>
                <c:pt idx="0">
                  <c:v>Diff SPA2 - SPA0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Stromverbrauch!$D$26:$J$26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-1.0817951140594886</c:v>
                </c:pt>
                <c:pt idx="3">
                  <c:v>-1.4281491677793383</c:v>
                </c:pt>
                <c:pt idx="4">
                  <c:v>-1.6590518702592334</c:v>
                </c:pt>
                <c:pt idx="5">
                  <c:v>-0.86684649103943912</c:v>
                </c:pt>
                <c:pt idx="6">
                  <c:v>-1.1883624330109654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A-4D7E-A5B4-7E8DE6296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Stromverbrauch!$A$38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Stromverbrauch!$D$38:$J$38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0.38736646037916955</c:v>
                </c:pt>
                <c:pt idx="3">
                  <c:v>0.58825674591531651</c:v>
                </c:pt>
                <c:pt idx="4">
                  <c:v>0.72218360293940975</c:v>
                </c:pt>
                <c:pt idx="5">
                  <c:v>1.2929446230351047</c:v>
                </c:pt>
                <c:pt idx="6">
                  <c:v>0.74163227583574098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C-4D21-AF47-DE65A6DF2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Stromverbrauch!$A$50</c:f>
              <c:strCache>
                <c:ptCount val="1"/>
                <c:pt idx="0">
                  <c:v>Diff SPA4 - SPA0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Stromverbrauch!$D$50:$J$50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0.1161644499944714</c:v>
                </c:pt>
                <c:pt idx="3">
                  <c:v>1.1420931293692007</c:v>
                </c:pt>
                <c:pt idx="4">
                  <c:v>1.8260455822857011</c:v>
                </c:pt>
                <c:pt idx="5">
                  <c:v>1.3058803027373784</c:v>
                </c:pt>
                <c:pt idx="6">
                  <c:v>1.6577252622397509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2-42BD-8016-F87949D11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Stromverbrauch!$A$33</c:f>
              <c:strCache>
                <c:ptCount val="1"/>
                <c:pt idx="0">
                  <c:v>SSP1-SPA3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Stromverbrauch!$D$33:$J$33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59.479577993549881</c:v>
                </c:pt>
                <c:pt idx="3">
                  <c:v>65.931708768603386</c:v>
                </c:pt>
                <c:pt idx="4">
                  <c:v>70.233129285305694</c:v>
                </c:pt>
                <c:pt idx="5">
                  <c:v>69.513907836249842</c:v>
                </c:pt>
                <c:pt idx="6">
                  <c:v>65.640841120164694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9-40AD-8A31-A8970235D1C4}"/>
            </c:ext>
          </c:extLst>
        </c:ser>
        <c:ser>
          <c:idx val="1"/>
          <c:order val="1"/>
          <c:tx>
            <c:strRef>
              <c:f>Stromverbrauch!$A$29</c:f>
              <c:strCache>
                <c:ptCount val="1"/>
                <c:pt idx="0">
                  <c:v>SSP1-SPA1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Stromverbrauch!$D$29:$J$29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61.335299216386517</c:v>
                </c:pt>
                <c:pt idx="3">
                  <c:v>62.525231785508446</c:v>
                </c:pt>
                <c:pt idx="4">
                  <c:v>63.318520164923065</c:v>
                </c:pt>
                <c:pt idx="5">
                  <c:v>62.572684993082738</c:v>
                </c:pt>
                <c:pt idx="6">
                  <c:v>59.7026966125757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9-40AD-8A31-A8970235D1C4}"/>
            </c:ext>
          </c:extLst>
        </c:ser>
        <c:ser>
          <c:idx val="0"/>
          <c:order val="2"/>
          <c:tx>
            <c:strRef>
              <c:f>Stromverbrauch!$A$28</c:f>
              <c:strCache>
                <c:ptCount val="1"/>
                <c:pt idx="0">
                  <c:v>SSP1-SPA0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Stromverbrauch!$D$28:$J$28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59.484325272151921</c:v>
                </c:pt>
                <c:pt idx="3">
                  <c:v>64.772842770685003</c:v>
                </c:pt>
                <c:pt idx="4">
                  <c:v>68.2985211030404</c:v>
                </c:pt>
                <c:pt idx="5">
                  <c:v>66.79954883482938</c:v>
                </c:pt>
                <c:pt idx="6">
                  <c:v>62.991119167937413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D9-40AD-8A31-A8970235D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</a:t>
            </a:r>
            <a:r>
              <a:rPr lang="de-CH" baseline="0"/>
              <a:t> ggü.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Stromverbrauch!$A$34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Stromverbrauch!$D$34:$J$34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-4.7472786020392732E-3</c:v>
                </c:pt>
                <c:pt idx="3">
                  <c:v>1.1588659979183831</c:v>
                </c:pt>
                <c:pt idx="4">
                  <c:v>1.9346081822652934</c:v>
                </c:pt>
                <c:pt idx="5">
                  <c:v>2.7143590014204619</c:v>
                </c:pt>
                <c:pt idx="6">
                  <c:v>2.6497219522272815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D-4860-9827-CDF694FCE1D4}"/>
            </c:ext>
          </c:extLst>
        </c:ser>
        <c:ser>
          <c:idx val="1"/>
          <c:order val="1"/>
          <c:tx>
            <c:strRef>
              <c:f>Stromverbrauch!$A$30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Stromverbrauch!$D$30:$J$30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1.850973944234596</c:v>
                </c:pt>
                <c:pt idx="3">
                  <c:v>-2.2476109851765571</c:v>
                </c:pt>
                <c:pt idx="4">
                  <c:v>-4.9800009381173354</c:v>
                </c:pt>
                <c:pt idx="5">
                  <c:v>-4.226863841746642</c:v>
                </c:pt>
                <c:pt idx="6">
                  <c:v>-3.2884225553617128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D-4860-9827-CDF694FCE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Stromverbrauch!$A$45</c:f>
              <c:strCache>
                <c:ptCount val="1"/>
                <c:pt idx="0">
                  <c:v>SSP4-SPA3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Stromverbrauch!$D$45:$J$45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66.956044965500766</c:v>
                </c:pt>
                <c:pt idx="3">
                  <c:v>75.876128460763283</c:v>
                </c:pt>
                <c:pt idx="4">
                  <c:v>81.822850790938276</c:v>
                </c:pt>
                <c:pt idx="5">
                  <c:v>72.248726341597163</c:v>
                </c:pt>
                <c:pt idx="6">
                  <c:v>62.927392225106061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0-4BAB-9045-1A72F8AE1E52}"/>
            </c:ext>
          </c:extLst>
        </c:ser>
        <c:ser>
          <c:idx val="1"/>
          <c:order val="1"/>
          <c:tx>
            <c:strRef>
              <c:f>Stromverbrauch!$A$41</c:f>
              <c:strCache>
                <c:ptCount val="1"/>
                <c:pt idx="0">
                  <c:v>SSP4-SPA1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Stromverbrauch!$D$41:$J$41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68.898263350474082</c:v>
                </c:pt>
                <c:pt idx="3">
                  <c:v>74.020186956754557</c:v>
                </c:pt>
                <c:pt idx="4">
                  <c:v>77.434802694274879</c:v>
                </c:pt>
                <c:pt idx="5">
                  <c:v>68.148286807620849</c:v>
                </c:pt>
                <c:pt idx="6">
                  <c:v>59.707980905804106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0-4BAB-9045-1A72F8AE1E52}"/>
            </c:ext>
          </c:extLst>
        </c:ser>
        <c:ser>
          <c:idx val="0"/>
          <c:order val="2"/>
          <c:tx>
            <c:strRef>
              <c:f>Stromverbrauch!$A$40</c:f>
              <c:strCache>
                <c:ptCount val="1"/>
                <c:pt idx="0">
                  <c:v>SSP4-SPA0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Stromverbrauch!$D$40:$J$40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66.953282874283843</c:v>
                </c:pt>
                <c:pt idx="3">
                  <c:v>75.569899054545573</c:v>
                </c:pt>
                <c:pt idx="4">
                  <c:v>81.314309841386731</c:v>
                </c:pt>
                <c:pt idx="5">
                  <c:v>71.24456231714008</c:v>
                </c:pt>
                <c:pt idx="6">
                  <c:v>61.594101408482899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30-4BAB-9045-1A72F8AE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Stromverbrauch!$A$46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Stromverbrauch!$D$46:$J$46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2.7620912169226131E-3</c:v>
                </c:pt>
                <c:pt idx="3">
                  <c:v>0.30622940621771022</c:v>
                </c:pt>
                <c:pt idx="4">
                  <c:v>0.50854094955154494</c:v>
                </c:pt>
                <c:pt idx="5">
                  <c:v>1.0041640244570829</c:v>
                </c:pt>
                <c:pt idx="6">
                  <c:v>1.3332908166231618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0-41F2-B200-1329FEF5F2C5}"/>
            </c:ext>
          </c:extLst>
        </c:ser>
        <c:ser>
          <c:idx val="1"/>
          <c:order val="1"/>
          <c:tx>
            <c:strRef>
              <c:f>Stromverbrauch!$A$42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Stromverbrauch!$D$42:$J$42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1.9449804761902385</c:v>
                </c:pt>
                <c:pt idx="3">
                  <c:v>-1.5497120977910157</c:v>
                </c:pt>
                <c:pt idx="4">
                  <c:v>-3.8795071471118519</c:v>
                </c:pt>
                <c:pt idx="5">
                  <c:v>-3.0962755095192307</c:v>
                </c:pt>
                <c:pt idx="6">
                  <c:v>-1.8861205026787928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0-41F2-B200-1329FEF5F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SSP5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Stromverbrauch!$A$49</c:f>
              <c:strCache>
                <c:ptCount val="1"/>
                <c:pt idx="0">
                  <c:v>SSP5-SPA4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Stromverbrauch!$D$49:$J$49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67.234132500292844</c:v>
                </c:pt>
                <c:pt idx="3">
                  <c:v>85.082423373094514</c:v>
                </c:pt>
                <c:pt idx="4">
                  <c:v>96.981283954962294</c:v>
                </c:pt>
                <c:pt idx="5">
                  <c:v>95.83771511441384</c:v>
                </c:pt>
                <c:pt idx="6">
                  <c:v>83.685289148850472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9-4B83-A0BE-E1F15CA6F279}"/>
            </c:ext>
          </c:extLst>
        </c:ser>
        <c:ser>
          <c:idx val="0"/>
          <c:order val="1"/>
          <c:tx>
            <c:strRef>
              <c:f>Stromverbrauch!$A$48</c:f>
              <c:strCache>
                <c:ptCount val="1"/>
                <c:pt idx="0">
                  <c:v>SSP5-SPA0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Stromverbrauch!$D$48:$J$48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67.117968050298373</c:v>
                </c:pt>
                <c:pt idx="3">
                  <c:v>83.940330243725313</c:v>
                </c:pt>
                <c:pt idx="4">
                  <c:v>95.155238372676592</c:v>
                </c:pt>
                <c:pt idx="5">
                  <c:v>94.531834811676461</c:v>
                </c:pt>
                <c:pt idx="6">
                  <c:v>82.027563886610722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9-4B83-A0BE-E1F15CA6F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insgesamt'!$A$25</c:f>
              <c:strCache>
                <c:ptCount val="1"/>
                <c:pt idx="0">
                  <c:v>SSP0-SPA2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insgesamt'!$D$25:$M$25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74.333888533583618</c:v>
                </c:pt>
                <c:pt idx="3">
                  <c:v>81.078114700572584</c:v>
                </c:pt>
                <c:pt idx="4">
                  <c:v>84.590024790152512</c:v>
                </c:pt>
                <c:pt idx="5">
                  <c:v>78.799261819336735</c:v>
                </c:pt>
                <c:pt idx="6">
                  <c:v>72.474649118190271</c:v>
                </c:pt>
                <c:pt idx="7">
                  <c:v>68.260663273423205</c:v>
                </c:pt>
                <c:pt idx="8">
                  <c:v>60.669685299372929</c:v>
                </c:pt>
                <c:pt idx="9">
                  <c:v>49.230798009396949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6-468C-B52B-53FEBFA48172}"/>
            </c:ext>
          </c:extLst>
        </c:ser>
        <c:ser>
          <c:idx val="0"/>
          <c:order val="1"/>
          <c:tx>
            <c:strRef>
              <c:f>'Stromerzeugung insgesamt'!$A$24</c:f>
              <c:strCache>
                <c:ptCount val="1"/>
                <c:pt idx="0">
                  <c:v>SSP0-SPA0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insgesamt'!$D$24:$M$24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67.382597180674338</c:v>
                </c:pt>
                <c:pt idx="3">
                  <c:v>72.090201635182723</c:v>
                </c:pt>
                <c:pt idx="4">
                  <c:v>75.081825574232994</c:v>
                </c:pt>
                <c:pt idx="5">
                  <c:v>69.275602442103079</c:v>
                </c:pt>
                <c:pt idx="6">
                  <c:v>65.161064319000346</c:v>
                </c:pt>
                <c:pt idx="7">
                  <c:v>59.752786773118608</c:v>
                </c:pt>
                <c:pt idx="8">
                  <c:v>58.625931881297348</c:v>
                </c:pt>
                <c:pt idx="9">
                  <c:v>50.484963277401739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6-468C-B52B-53FEBFA48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insgesamt'!$A$26</c:f>
              <c:strCache>
                <c:ptCount val="1"/>
                <c:pt idx="0">
                  <c:v>Diff SPA2 - SPA0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insgesamt'!$D$26:$M$26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6.9512913529092799</c:v>
                </c:pt>
                <c:pt idx="3">
                  <c:v>8.9879130653898613</c:v>
                </c:pt>
                <c:pt idx="4">
                  <c:v>9.5081992159195181</c:v>
                </c:pt>
                <c:pt idx="5">
                  <c:v>9.5236593772336562</c:v>
                </c:pt>
                <c:pt idx="6">
                  <c:v>7.3135847991899254</c:v>
                </c:pt>
                <c:pt idx="7">
                  <c:v>8.5078765003045973</c:v>
                </c:pt>
                <c:pt idx="8">
                  <c:v>2.0437534180755819</c:v>
                </c:pt>
                <c:pt idx="9">
                  <c:v>-1.2541652680047903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5-440C-9336-7A4C9975F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'Stromerzeugung insgesamt'!$A$33</c:f>
              <c:strCache>
                <c:ptCount val="1"/>
                <c:pt idx="0">
                  <c:v>SSP1-SPA3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insgesamt'!$D$33:$M$33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68.815068477033606</c:v>
                </c:pt>
                <c:pt idx="3">
                  <c:v>68.629040287100963</c:v>
                </c:pt>
                <c:pt idx="4">
                  <c:v>64.88266484475426</c:v>
                </c:pt>
                <c:pt idx="5">
                  <c:v>64.69724690343871</c:v>
                </c:pt>
                <c:pt idx="6">
                  <c:v>63.631311255057931</c:v>
                </c:pt>
                <c:pt idx="7">
                  <c:v>64.398185757119037</c:v>
                </c:pt>
                <c:pt idx="8">
                  <c:v>65.790263519891838</c:v>
                </c:pt>
                <c:pt idx="9">
                  <c:v>59.196435976245802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2-455A-971C-8096397CF0BA}"/>
            </c:ext>
          </c:extLst>
        </c:ser>
        <c:ser>
          <c:idx val="1"/>
          <c:order val="1"/>
          <c:tx>
            <c:strRef>
              <c:f>'Stromerzeugung insgesamt'!$A$29</c:f>
              <c:strCache>
                <c:ptCount val="1"/>
                <c:pt idx="0">
                  <c:v>SSP1-SPA1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insgesamt'!$D$29:$M$29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65.826032288025317</c:v>
                </c:pt>
                <c:pt idx="3">
                  <c:v>64.956096021462955</c:v>
                </c:pt>
                <c:pt idx="4">
                  <c:v>63.912555465782475</c:v>
                </c:pt>
                <c:pt idx="5">
                  <c:v>59.408144409177467</c:v>
                </c:pt>
                <c:pt idx="6">
                  <c:v>61.207413397469914</c:v>
                </c:pt>
                <c:pt idx="7">
                  <c:v>59.617061638598003</c:v>
                </c:pt>
                <c:pt idx="8">
                  <c:v>60.36058852362676</c:v>
                </c:pt>
                <c:pt idx="9">
                  <c:v>57.595742700336523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2-455A-971C-8096397CF0BA}"/>
            </c:ext>
          </c:extLst>
        </c:ser>
        <c:ser>
          <c:idx val="0"/>
          <c:order val="2"/>
          <c:tx>
            <c:strRef>
              <c:f>'Stromerzeugung insgesamt'!$A$28</c:f>
              <c:strCache>
                <c:ptCount val="1"/>
                <c:pt idx="0">
                  <c:v>SSP1-SPA0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insgesamt'!$D$28:$M$28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68.522954589500202</c:v>
                </c:pt>
                <c:pt idx="3">
                  <c:v>75.317241554261813</c:v>
                </c:pt>
                <c:pt idx="4">
                  <c:v>80.773588688203489</c:v>
                </c:pt>
                <c:pt idx="5">
                  <c:v>80.54630747419327</c:v>
                </c:pt>
                <c:pt idx="6">
                  <c:v>82.600982473556314</c:v>
                </c:pt>
                <c:pt idx="7">
                  <c:v>81.780750427467837</c:v>
                </c:pt>
                <c:pt idx="8">
                  <c:v>78.260158166955875</c:v>
                </c:pt>
                <c:pt idx="9">
                  <c:v>72.143915359464714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2-455A-971C-8096397CF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SSP5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insgesamt'!$A$49</c:f>
              <c:strCache>
                <c:ptCount val="1"/>
                <c:pt idx="0">
                  <c:v>SSP5-SPA4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insgesamt'!$D$49:$M$49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68.897241369343135</c:v>
                </c:pt>
                <c:pt idx="3">
                  <c:v>69.341966554999289</c:v>
                </c:pt>
                <c:pt idx="4">
                  <c:v>70.469822659407441</c:v>
                </c:pt>
                <c:pt idx="5">
                  <c:v>78.594952340342331</c:v>
                </c:pt>
                <c:pt idx="6">
                  <c:v>83.016252139512162</c:v>
                </c:pt>
                <c:pt idx="7">
                  <c:v>85.860760585152889</c:v>
                </c:pt>
                <c:pt idx="8">
                  <c:v>86.265412201505427</c:v>
                </c:pt>
                <c:pt idx="9">
                  <c:v>78.821449121476377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B-44F3-A1E4-903BD838AEE5}"/>
            </c:ext>
          </c:extLst>
        </c:ser>
        <c:ser>
          <c:idx val="0"/>
          <c:order val="1"/>
          <c:tx>
            <c:strRef>
              <c:f>'Stromerzeugung insgesamt'!$A$48</c:f>
              <c:strCache>
                <c:ptCount val="1"/>
                <c:pt idx="0">
                  <c:v>SSP5-SPA0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insgesamt'!$D$48:$M$48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68.650722692414575</c:v>
                </c:pt>
                <c:pt idx="3">
                  <c:v>69.687936194271714</c:v>
                </c:pt>
                <c:pt idx="4">
                  <c:v>72.715405033061515</c:v>
                </c:pt>
                <c:pt idx="5">
                  <c:v>84.4277168173615</c:v>
                </c:pt>
                <c:pt idx="6">
                  <c:v>85.970554044408203</c:v>
                </c:pt>
                <c:pt idx="7">
                  <c:v>84.212369718970166</c:v>
                </c:pt>
                <c:pt idx="8">
                  <c:v>84.162523893780886</c:v>
                </c:pt>
                <c:pt idx="9">
                  <c:v>67.467141291447163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B-44F3-A1E4-903BD838A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</a:t>
            </a:r>
            <a:r>
              <a:rPr lang="de-CH" baseline="0"/>
              <a:t> ggü.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insgesamt'!$A$50</c:f>
              <c:strCache>
                <c:ptCount val="1"/>
                <c:pt idx="0">
                  <c:v>Diff SPA4 - SPA0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insgesamt'!$D$50:$M$50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0.24651867692855944</c:v>
                </c:pt>
                <c:pt idx="3">
                  <c:v>-0.34596963927242541</c:v>
                </c:pt>
                <c:pt idx="4">
                  <c:v>-2.2455823736540736</c:v>
                </c:pt>
                <c:pt idx="5">
                  <c:v>-5.8327644770191682</c:v>
                </c:pt>
                <c:pt idx="6">
                  <c:v>-2.9543019048960417</c:v>
                </c:pt>
                <c:pt idx="7">
                  <c:v>1.6483908661827229</c:v>
                </c:pt>
                <c:pt idx="8">
                  <c:v>2.1028883077245411</c:v>
                </c:pt>
                <c:pt idx="9">
                  <c:v>11.354307830029214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B-4117-A158-2A86E77D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'Stromerzeugung insgesamt'!$A$45</c:f>
              <c:strCache>
                <c:ptCount val="1"/>
                <c:pt idx="0">
                  <c:v>SSP4-SPA3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insgesamt'!$D$45:$M$45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68.815068477033606</c:v>
                </c:pt>
                <c:pt idx="3">
                  <c:v>68.629040287100963</c:v>
                </c:pt>
                <c:pt idx="4">
                  <c:v>67.818785484940008</c:v>
                </c:pt>
                <c:pt idx="5">
                  <c:v>66.756104432745715</c:v>
                </c:pt>
                <c:pt idx="6">
                  <c:v>60.569479595231222</c:v>
                </c:pt>
                <c:pt idx="7">
                  <c:v>54.282493956748802</c:v>
                </c:pt>
                <c:pt idx="8">
                  <c:v>54.075178237089006</c:v>
                </c:pt>
                <c:pt idx="9">
                  <c:v>47.036800478418094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F-40EC-98BE-78C842DF2AE2}"/>
            </c:ext>
          </c:extLst>
        </c:ser>
        <c:ser>
          <c:idx val="1"/>
          <c:order val="1"/>
          <c:tx>
            <c:strRef>
              <c:f>'Stromerzeugung insgesamt'!$A$41</c:f>
              <c:strCache>
                <c:ptCount val="1"/>
                <c:pt idx="0">
                  <c:v>SSP4-SPA1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insgesamt'!$D$41:$M$41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68.775777038392008</c:v>
                </c:pt>
                <c:pt idx="3">
                  <c:v>69.614115716553172</c:v>
                </c:pt>
                <c:pt idx="4">
                  <c:v>66.224492811351624</c:v>
                </c:pt>
                <c:pt idx="5">
                  <c:v>60.035406408107711</c:v>
                </c:pt>
                <c:pt idx="6">
                  <c:v>56.20229387664677</c:v>
                </c:pt>
                <c:pt idx="7">
                  <c:v>55.679918385571703</c:v>
                </c:pt>
                <c:pt idx="8">
                  <c:v>49.892333524923515</c:v>
                </c:pt>
                <c:pt idx="9">
                  <c:v>49.001312557303358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F-40EC-98BE-78C842DF2AE2}"/>
            </c:ext>
          </c:extLst>
        </c:ser>
        <c:ser>
          <c:idx val="0"/>
          <c:order val="2"/>
          <c:tx>
            <c:strRef>
              <c:f>'Stromerzeugung insgesamt'!$A$40</c:f>
              <c:strCache>
                <c:ptCount val="1"/>
                <c:pt idx="0">
                  <c:v>SSP4-SPA0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insgesamt'!$D$40:$M$40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68.650722692414575</c:v>
                </c:pt>
                <c:pt idx="3">
                  <c:v>68.984260072911979</c:v>
                </c:pt>
                <c:pt idx="4">
                  <c:v>66.05423058874743</c:v>
                </c:pt>
                <c:pt idx="5">
                  <c:v>68.8759239684465</c:v>
                </c:pt>
                <c:pt idx="6">
                  <c:v>70.175727719250531</c:v>
                </c:pt>
                <c:pt idx="7">
                  <c:v>67.552594127511725</c:v>
                </c:pt>
                <c:pt idx="8">
                  <c:v>63.217568051642623</c:v>
                </c:pt>
                <c:pt idx="9">
                  <c:v>57.554253675628281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F-40EC-98BE-78C842DF2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'Stromerzeugung insgesamt'!$A$46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insgesamt'!$D$46:$M$46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0.16434578461903016</c:v>
                </c:pt>
                <c:pt idx="3">
                  <c:v>-0.35521978581101621</c:v>
                </c:pt>
                <c:pt idx="4">
                  <c:v>1.7645548961925783</c:v>
                </c:pt>
                <c:pt idx="5">
                  <c:v>-2.1198195357007847</c:v>
                </c:pt>
                <c:pt idx="6">
                  <c:v>-9.6062481240193094</c:v>
                </c:pt>
                <c:pt idx="7">
                  <c:v>-13.270100170762923</c:v>
                </c:pt>
                <c:pt idx="8">
                  <c:v>-9.1423898145536171</c:v>
                </c:pt>
                <c:pt idx="9">
                  <c:v>-10.517453197210187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0-4694-A0F3-0BE11B8220FC}"/>
            </c:ext>
          </c:extLst>
        </c:ser>
        <c:ser>
          <c:idx val="1"/>
          <c:order val="1"/>
          <c:tx>
            <c:strRef>
              <c:f>'Stromerzeugung insgesamt'!$A$42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insgesamt'!$D$42:$M$42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0.12505434597743204</c:v>
                </c:pt>
                <c:pt idx="3">
                  <c:v>0.62985564364119284</c:v>
                </c:pt>
                <c:pt idx="4">
                  <c:v>0.17026222260419388</c:v>
                </c:pt>
                <c:pt idx="5">
                  <c:v>-8.8405175603387889</c:v>
                </c:pt>
                <c:pt idx="6">
                  <c:v>-13.973433842603761</c:v>
                </c:pt>
                <c:pt idx="7">
                  <c:v>-11.872675741940022</c:v>
                </c:pt>
                <c:pt idx="8">
                  <c:v>-13.325234526719107</c:v>
                </c:pt>
                <c:pt idx="9">
                  <c:v>-8.5529411183249238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0-4694-A0F3-0BE11B822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insgesamt'!$A$37</c:f>
              <c:strCache>
                <c:ptCount val="1"/>
                <c:pt idx="0">
                  <c:v>SSP3-SPA3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insgesamt'!$D$37:$M$37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68.815068477033606</c:v>
                </c:pt>
                <c:pt idx="3">
                  <c:v>68.629040287100963</c:v>
                </c:pt>
                <c:pt idx="4">
                  <c:v>67.258234692006795</c:v>
                </c:pt>
                <c:pt idx="5">
                  <c:v>64.84526568291669</c:v>
                </c:pt>
                <c:pt idx="6">
                  <c:v>64.988365541829211</c:v>
                </c:pt>
                <c:pt idx="7">
                  <c:v>62.612794489691204</c:v>
                </c:pt>
                <c:pt idx="8">
                  <c:v>55.552877420600723</c:v>
                </c:pt>
                <c:pt idx="9">
                  <c:v>55.932919609785493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8-4422-B5BC-83A356BC64D6}"/>
            </c:ext>
          </c:extLst>
        </c:ser>
        <c:ser>
          <c:idx val="0"/>
          <c:order val="1"/>
          <c:tx>
            <c:strRef>
              <c:f>'Stromerzeugung insgesamt'!$A$36</c:f>
              <c:strCache>
                <c:ptCount val="1"/>
                <c:pt idx="0">
                  <c:v>SSP3-SPA0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insgesamt'!$D$36:$M$36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71.978209396482796</c:v>
                </c:pt>
                <c:pt idx="3">
                  <c:v>76.791294200566483</c:v>
                </c:pt>
                <c:pt idx="4">
                  <c:v>77.526708647293106</c:v>
                </c:pt>
                <c:pt idx="5">
                  <c:v>75.563848333739003</c:v>
                </c:pt>
                <c:pt idx="6">
                  <c:v>71.895436148568194</c:v>
                </c:pt>
                <c:pt idx="7">
                  <c:v>66.422001302824214</c:v>
                </c:pt>
                <c:pt idx="8">
                  <c:v>70.591508223662757</c:v>
                </c:pt>
                <c:pt idx="9">
                  <c:v>58.11580502343476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8-4422-B5BC-83A356BC6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insgesamt'!$A$38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insgesamt'!$D$38:$M$38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-3.1631409194491908</c:v>
                </c:pt>
                <c:pt idx="3">
                  <c:v>-8.1622539134655199</c:v>
                </c:pt>
                <c:pt idx="4">
                  <c:v>-10.268473955286311</c:v>
                </c:pt>
                <c:pt idx="5">
                  <c:v>-10.718582650822313</c:v>
                </c:pt>
                <c:pt idx="6">
                  <c:v>-6.9070706067389835</c:v>
                </c:pt>
                <c:pt idx="7">
                  <c:v>-3.8092068131330095</c:v>
                </c:pt>
                <c:pt idx="8">
                  <c:v>-15.038630803062034</c:v>
                </c:pt>
                <c:pt idx="9">
                  <c:v>-2.1828854136492666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2-4664-9E2F-DE7AACCBA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'Stromerzeugung insgesamt'!$A$33</c:f>
              <c:strCache>
                <c:ptCount val="1"/>
                <c:pt idx="0">
                  <c:v>SSP1-SPA3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insgesamt'!$D$33:$M$33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68.815068477033606</c:v>
                </c:pt>
                <c:pt idx="3">
                  <c:v>68.629040287100963</c:v>
                </c:pt>
                <c:pt idx="4">
                  <c:v>64.88266484475426</c:v>
                </c:pt>
                <c:pt idx="5">
                  <c:v>64.69724690343871</c:v>
                </c:pt>
                <c:pt idx="6">
                  <c:v>63.631311255057931</c:v>
                </c:pt>
                <c:pt idx="7">
                  <c:v>64.398185757119037</c:v>
                </c:pt>
                <c:pt idx="8">
                  <c:v>65.790263519891838</c:v>
                </c:pt>
                <c:pt idx="9">
                  <c:v>59.196435976245802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4-4B41-B355-F78BA92C4888}"/>
            </c:ext>
          </c:extLst>
        </c:ser>
        <c:ser>
          <c:idx val="1"/>
          <c:order val="1"/>
          <c:tx>
            <c:strRef>
              <c:f>'Stromerzeugung insgesamt'!$A$29</c:f>
              <c:strCache>
                <c:ptCount val="1"/>
                <c:pt idx="0">
                  <c:v>SSP1-SPA1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insgesamt'!$D$29:$M$29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65.826032288025317</c:v>
                </c:pt>
                <c:pt idx="3">
                  <c:v>64.956096021462955</c:v>
                </c:pt>
                <c:pt idx="4">
                  <c:v>63.912555465782475</c:v>
                </c:pt>
                <c:pt idx="5">
                  <c:v>59.408144409177467</c:v>
                </c:pt>
                <c:pt idx="6">
                  <c:v>61.207413397469914</c:v>
                </c:pt>
                <c:pt idx="7">
                  <c:v>59.617061638598003</c:v>
                </c:pt>
                <c:pt idx="8">
                  <c:v>60.36058852362676</c:v>
                </c:pt>
                <c:pt idx="9">
                  <c:v>57.595742700336523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4-4B41-B355-F78BA92C4888}"/>
            </c:ext>
          </c:extLst>
        </c:ser>
        <c:ser>
          <c:idx val="0"/>
          <c:order val="2"/>
          <c:tx>
            <c:strRef>
              <c:f>'Stromerzeugung insgesamt'!$A$28</c:f>
              <c:strCache>
                <c:ptCount val="1"/>
                <c:pt idx="0">
                  <c:v>SSP1-SPA0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insgesamt'!$D$28:$M$28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68.522954589500202</c:v>
                </c:pt>
                <c:pt idx="3">
                  <c:v>75.317241554261813</c:v>
                </c:pt>
                <c:pt idx="4">
                  <c:v>80.773588688203489</c:v>
                </c:pt>
                <c:pt idx="5">
                  <c:v>80.54630747419327</c:v>
                </c:pt>
                <c:pt idx="6">
                  <c:v>82.600982473556314</c:v>
                </c:pt>
                <c:pt idx="7">
                  <c:v>81.780750427467837</c:v>
                </c:pt>
                <c:pt idx="8">
                  <c:v>78.260158166955875</c:v>
                </c:pt>
                <c:pt idx="9">
                  <c:v>72.143915359464714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4-4B41-B355-F78BA92C4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</a:t>
            </a:r>
            <a:r>
              <a:rPr lang="de-CH" baseline="0"/>
              <a:t>z ggü.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'Stromerzeugung insgesamt'!$A$34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insgesamt'!$D$34:$M$34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0.29211388753340373</c:v>
                </c:pt>
                <c:pt idx="3">
                  <c:v>-6.6882012671608493</c:v>
                </c:pt>
                <c:pt idx="4">
                  <c:v>-15.890923843449229</c:v>
                </c:pt>
                <c:pt idx="5">
                  <c:v>-15.84906057075456</c:v>
                </c:pt>
                <c:pt idx="6">
                  <c:v>-18.969671218498384</c:v>
                </c:pt>
                <c:pt idx="7">
                  <c:v>-17.382564670348799</c:v>
                </c:pt>
                <c:pt idx="8">
                  <c:v>-12.469894647064038</c:v>
                </c:pt>
                <c:pt idx="9">
                  <c:v>-12.947479383218912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0-41A6-89AD-C8AE54689C1C}"/>
            </c:ext>
          </c:extLst>
        </c:ser>
        <c:ser>
          <c:idx val="1"/>
          <c:order val="1"/>
          <c:tx>
            <c:strRef>
              <c:f>'Stromerzeugung insgesamt'!$A$30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insgesamt'!$D$30:$M$30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-2.6969223014748849</c:v>
                </c:pt>
                <c:pt idx="3">
                  <c:v>-10.361145532798858</c:v>
                </c:pt>
                <c:pt idx="4">
                  <c:v>-16.861033222421014</c:v>
                </c:pt>
                <c:pt idx="5">
                  <c:v>-21.138163065015803</c:v>
                </c:pt>
                <c:pt idx="6">
                  <c:v>-21.393569076086401</c:v>
                </c:pt>
                <c:pt idx="7">
                  <c:v>-22.163688788869834</c:v>
                </c:pt>
                <c:pt idx="8">
                  <c:v>-17.899569643329116</c:v>
                </c:pt>
                <c:pt idx="9">
                  <c:v>-14.548172659128191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0-41A6-89AD-C8AE54689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SSP0-SPA0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ET'!$B$96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ET'!$D$96:$M$96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1.824049285237622</c:v>
                </c:pt>
                <c:pt idx="4">
                  <c:v>1.9458261193848221</c:v>
                </c:pt>
                <c:pt idx="5">
                  <c:v>2.0637634795448929</c:v>
                </c:pt>
                <c:pt idx="6">
                  <c:v>2.1565492968138305</c:v>
                </c:pt>
                <c:pt idx="7">
                  <c:v>2.1667805958683504</c:v>
                </c:pt>
                <c:pt idx="8">
                  <c:v>2.166780617716805</c:v>
                </c:pt>
                <c:pt idx="9">
                  <c:v>2.166780617716805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2-41A3-9648-DB22F49B82DE}"/>
            </c:ext>
          </c:extLst>
        </c:ser>
        <c:ser>
          <c:idx val="1"/>
          <c:order val="1"/>
          <c:tx>
            <c:strRef>
              <c:f>'Stromerzeugung nach ET'!$B$97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ET'!$D$97:$M$97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4.1272912277557499</c:v>
                </c:pt>
                <c:pt idx="3">
                  <c:v>9.3586132924345939</c:v>
                </c:pt>
                <c:pt idx="4">
                  <c:v>15.616994746857458</c:v>
                </c:pt>
                <c:pt idx="5">
                  <c:v>16.358702467562679</c:v>
                </c:pt>
                <c:pt idx="6">
                  <c:v>13.454688467004166</c:v>
                </c:pt>
                <c:pt idx="7">
                  <c:v>8.478387690431056</c:v>
                </c:pt>
                <c:pt idx="8">
                  <c:v>7.4476788414274075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2-41A3-9648-DB22F49B82DE}"/>
            </c:ext>
          </c:extLst>
        </c:ser>
        <c:ser>
          <c:idx val="2"/>
          <c:order val="2"/>
          <c:tx>
            <c:strRef>
              <c:f>'Stromerzeugung nach ET'!$B$98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ET'!$D$98:$M$98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0.31247506783007273</c:v>
                </c:pt>
                <c:pt idx="3">
                  <c:v>0.76286050966029295</c:v>
                </c:pt>
                <c:pt idx="4">
                  <c:v>1.3238506909231327</c:v>
                </c:pt>
                <c:pt idx="5">
                  <c:v>1.4630743028480542</c:v>
                </c:pt>
                <c:pt idx="6">
                  <c:v>1.2272107168338215</c:v>
                </c:pt>
                <c:pt idx="7">
                  <c:v>0.78928257111084732</c:v>
                </c:pt>
                <c:pt idx="8">
                  <c:v>0.69328878362239221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52-41A3-9648-DB22F49B82DE}"/>
            </c:ext>
          </c:extLst>
        </c:ser>
        <c:ser>
          <c:idx val="3"/>
          <c:order val="3"/>
          <c:tx>
            <c:strRef>
              <c:f>'Stromerzeugung nach ET'!$B$99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ET'!$D$99:$M$99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40.057595526245386</c:v>
                </c:pt>
                <c:pt idx="3">
                  <c:v>41.668940008404682</c:v>
                </c:pt>
                <c:pt idx="4">
                  <c:v>45.133963568048159</c:v>
                </c:pt>
                <c:pt idx="5">
                  <c:v>47.206294971777709</c:v>
                </c:pt>
                <c:pt idx="6">
                  <c:v>47.206294971777709</c:v>
                </c:pt>
                <c:pt idx="7">
                  <c:v>47.206294971777709</c:v>
                </c:pt>
                <c:pt idx="8">
                  <c:v>47.206294971777709</c:v>
                </c:pt>
                <c:pt idx="9">
                  <c:v>47.206294971777709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52-41A3-9648-DB22F49B82DE}"/>
            </c:ext>
          </c:extLst>
        </c:ser>
        <c:ser>
          <c:idx val="4"/>
          <c:order val="4"/>
          <c:tx>
            <c:strRef>
              <c:f>'Stromerzeugung nach ET'!$B$100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ET'!$D$100:$M$100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2.8581554478233198</c:v>
                </c:pt>
                <c:pt idx="3">
                  <c:v>2.8657385394455317</c:v>
                </c:pt>
                <c:pt idx="4">
                  <c:v>2.5211904490194197</c:v>
                </c:pt>
                <c:pt idx="5">
                  <c:v>2.1837672203697411</c:v>
                </c:pt>
                <c:pt idx="6">
                  <c:v>1.1163208665708102</c:v>
                </c:pt>
                <c:pt idx="7">
                  <c:v>1.1120409439306473</c:v>
                </c:pt>
                <c:pt idx="8">
                  <c:v>1.1118886667530314</c:v>
                </c:pt>
                <c:pt idx="9">
                  <c:v>1.111887687907227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52-41A3-9648-DB22F49B82DE}"/>
            </c:ext>
          </c:extLst>
        </c:ser>
        <c:ser>
          <c:idx val="5"/>
          <c:order val="5"/>
          <c:tx>
            <c:strRef>
              <c:f>'Stromerzeugung nach ET'!$B$101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ET'!$D$101:$M$101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18.2</c:v>
                </c:pt>
                <c:pt idx="3">
                  <c:v>15.61</c:v>
                </c:pt>
                <c:pt idx="4">
                  <c:v>8.5399999999999991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52-41A3-9648-DB22F49B8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SSP0-SPA2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ET'!$B$103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ET'!$D$103:$M$103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1.7164357634185414</c:v>
                </c:pt>
                <c:pt idx="4">
                  <c:v>1.9293289962786044</c:v>
                </c:pt>
                <c:pt idx="5">
                  <c:v>2.1895845296439909</c:v>
                </c:pt>
                <c:pt idx="6">
                  <c:v>2.4199751804399048</c:v>
                </c:pt>
                <c:pt idx="7">
                  <c:v>2.4353214899286062</c:v>
                </c:pt>
                <c:pt idx="8">
                  <c:v>2.4353215226999234</c:v>
                </c:pt>
                <c:pt idx="9">
                  <c:v>2.4353215226999234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8-4DB6-8253-2DFAFF8DF369}"/>
            </c:ext>
          </c:extLst>
        </c:ser>
        <c:ser>
          <c:idx val="1"/>
          <c:order val="1"/>
          <c:tx>
            <c:strRef>
              <c:f>'Stromerzeugung nach ET'!$B$104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ET'!$D$104:$M$104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11.213381938112194</c:v>
                </c:pt>
                <c:pt idx="3">
                  <c:v>19.910984434877793</c:v>
                </c:pt>
                <c:pt idx="4">
                  <c:v>29.658771801292787</c:v>
                </c:pt>
                <c:pt idx="5">
                  <c:v>32.187648204934241</c:v>
                </c:pt>
                <c:pt idx="6">
                  <c:v>26.652967382265913</c:v>
                </c:pt>
                <c:pt idx="7">
                  <c:v>22.756185390671273</c:v>
                </c:pt>
                <c:pt idx="8">
                  <c:v>15.811658782656398</c:v>
                </c:pt>
                <c:pt idx="9">
                  <c:v>5.3469127275453134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8-4DB6-8253-2DFAFF8DF369}"/>
            </c:ext>
          </c:extLst>
        </c:ser>
        <c:ser>
          <c:idx val="2"/>
          <c:order val="2"/>
          <c:tx>
            <c:strRef>
              <c:f>'Stromerzeugung nach ET'!$B$105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ET'!$D$105:$M$105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0.88936539048540131</c:v>
                </c:pt>
                <c:pt idx="3">
                  <c:v>1.6366332083100297</c:v>
                </c:pt>
                <c:pt idx="4">
                  <c:v>2.5085087810932589</c:v>
                </c:pt>
                <c:pt idx="5">
                  <c:v>2.813815064707895</c:v>
                </c:pt>
                <c:pt idx="6">
                  <c:v>2.4508756739099975</c:v>
                </c:pt>
                <c:pt idx="7">
                  <c:v>2.1183255112488797</c:v>
                </c:pt>
                <c:pt idx="8">
                  <c:v>1.471874112442157</c:v>
                </c:pt>
                <c:pt idx="9">
                  <c:v>0.49773287757726115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8-4DB6-8253-2DFAFF8DF369}"/>
            </c:ext>
          </c:extLst>
        </c:ser>
        <c:ser>
          <c:idx val="3"/>
          <c:order val="3"/>
          <c:tx>
            <c:strRef>
              <c:f>'Stromerzeugung nach ET'!$B$106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ET'!$D$106:$M$106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39.83894320000001</c:v>
                </c:pt>
                <c:pt idx="6">
                  <c:v>39.83894320000001</c:v>
                </c:pt>
                <c:pt idx="7">
                  <c:v>39.83894320000001</c:v>
                </c:pt>
                <c:pt idx="8">
                  <c:v>39.83894320000001</c:v>
                </c:pt>
                <c:pt idx="9">
                  <c:v>39.83894320000001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38-4DB6-8253-2DFAFF8DF369}"/>
            </c:ext>
          </c:extLst>
        </c:ser>
        <c:ser>
          <c:idx val="4"/>
          <c:order val="4"/>
          <c:tx>
            <c:strRef>
              <c:f>'Stromerzeugung nach ET'!$B$107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ET'!$D$107:$M$107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2.3651180939662035</c:v>
                </c:pt>
                <c:pt idx="3">
                  <c:v>2.3651180939662035</c:v>
                </c:pt>
                <c:pt idx="4">
                  <c:v>2.1144720114878526</c:v>
                </c:pt>
                <c:pt idx="5">
                  <c:v>1.7692708200506024</c:v>
                </c:pt>
                <c:pt idx="6">
                  <c:v>1.1118876815744467</c:v>
                </c:pt>
                <c:pt idx="7">
                  <c:v>1.1118876815744467</c:v>
                </c:pt>
                <c:pt idx="8">
                  <c:v>1.1118876815744467</c:v>
                </c:pt>
                <c:pt idx="9">
                  <c:v>1.1118876815744467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38-4DB6-8253-2DFAFF8DF369}"/>
            </c:ext>
          </c:extLst>
        </c:ser>
        <c:ser>
          <c:idx val="5"/>
          <c:order val="5"/>
          <c:tx>
            <c:strRef>
              <c:f>'Stromerzeugung nach ET'!$B$108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ET'!$D$108:$M$108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18.2</c:v>
                </c:pt>
                <c:pt idx="3">
                  <c:v>15.61</c:v>
                </c:pt>
                <c:pt idx="4">
                  <c:v>8.5399999999999991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38-4DB6-8253-2DFAFF8DF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insgesamt'!$A$37</c:f>
              <c:strCache>
                <c:ptCount val="1"/>
                <c:pt idx="0">
                  <c:v>SSP3-SPA3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insgesamt'!$D$37:$M$37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68.815068477033606</c:v>
                </c:pt>
                <c:pt idx="3">
                  <c:v>68.629040287100963</c:v>
                </c:pt>
                <c:pt idx="4">
                  <c:v>67.258234692006795</c:v>
                </c:pt>
                <c:pt idx="5">
                  <c:v>64.84526568291669</c:v>
                </c:pt>
                <c:pt idx="6">
                  <c:v>64.988365541829211</c:v>
                </c:pt>
                <c:pt idx="7">
                  <c:v>62.612794489691204</c:v>
                </c:pt>
                <c:pt idx="8">
                  <c:v>55.552877420600723</c:v>
                </c:pt>
                <c:pt idx="9">
                  <c:v>55.932919609785493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C-40AC-847E-1631D22988DC}"/>
            </c:ext>
          </c:extLst>
        </c:ser>
        <c:ser>
          <c:idx val="0"/>
          <c:order val="1"/>
          <c:tx>
            <c:strRef>
              <c:f>'Stromerzeugung insgesamt'!$A$36</c:f>
              <c:strCache>
                <c:ptCount val="1"/>
                <c:pt idx="0">
                  <c:v>SSP3-SPA0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insgesamt'!$D$36:$M$36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71.978209396482796</c:v>
                </c:pt>
                <c:pt idx="3">
                  <c:v>76.791294200566483</c:v>
                </c:pt>
                <c:pt idx="4">
                  <c:v>77.526708647293106</c:v>
                </c:pt>
                <c:pt idx="5">
                  <c:v>75.563848333739003</c:v>
                </c:pt>
                <c:pt idx="6">
                  <c:v>71.895436148568194</c:v>
                </c:pt>
                <c:pt idx="7">
                  <c:v>66.422001302824214</c:v>
                </c:pt>
                <c:pt idx="8">
                  <c:v>70.591508223662757</c:v>
                </c:pt>
                <c:pt idx="9">
                  <c:v>58.11580502343476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C-40AC-847E-1631D2298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SPA2 -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ET'!$B$110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ET'!$D$110:$M$110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-0.10761352181908057</c:v>
                </c:pt>
                <c:pt idx="4">
                  <c:v>-1.6497123106217648E-2</c:v>
                </c:pt>
                <c:pt idx="5">
                  <c:v>0.12582105009909794</c:v>
                </c:pt>
                <c:pt idx="6">
                  <c:v>0.26342588362607433</c:v>
                </c:pt>
                <c:pt idx="7">
                  <c:v>0.26854089406025583</c:v>
                </c:pt>
                <c:pt idx="8">
                  <c:v>0.26854090498311844</c:v>
                </c:pt>
                <c:pt idx="9">
                  <c:v>0.26854090498311844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F-489D-8596-A3B21D5929B7}"/>
            </c:ext>
          </c:extLst>
        </c:ser>
        <c:ser>
          <c:idx val="1"/>
          <c:order val="1"/>
          <c:tx>
            <c:strRef>
              <c:f>'Stromerzeugung nach ET'!$B$111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ET'!$D$111:$M$111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7.0860907103564443</c:v>
                </c:pt>
                <c:pt idx="3">
                  <c:v>10.552371142443199</c:v>
                </c:pt>
                <c:pt idx="4">
                  <c:v>14.041777054435329</c:v>
                </c:pt>
                <c:pt idx="5">
                  <c:v>15.828945737371562</c:v>
                </c:pt>
                <c:pt idx="6">
                  <c:v>13.198278915261747</c:v>
                </c:pt>
                <c:pt idx="7">
                  <c:v>14.277797700240217</c:v>
                </c:pt>
                <c:pt idx="8">
                  <c:v>8.3639799412289904</c:v>
                </c:pt>
                <c:pt idx="9">
                  <c:v>5.3469127275453134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F-489D-8596-A3B21D5929B7}"/>
            </c:ext>
          </c:extLst>
        </c:ser>
        <c:ser>
          <c:idx val="2"/>
          <c:order val="2"/>
          <c:tx>
            <c:strRef>
              <c:f>'Stromerzeugung nach ET'!$B$112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ET'!$D$112:$M$112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0.57689032265532858</c:v>
                </c:pt>
                <c:pt idx="3">
                  <c:v>0.87377269864973672</c:v>
                </c:pt>
                <c:pt idx="4">
                  <c:v>1.1846580901701262</c:v>
                </c:pt>
                <c:pt idx="5">
                  <c:v>1.3507407618598408</c:v>
                </c:pt>
                <c:pt idx="6">
                  <c:v>1.223664957076176</c:v>
                </c:pt>
                <c:pt idx="7">
                  <c:v>1.3290429401380324</c:v>
                </c:pt>
                <c:pt idx="8">
                  <c:v>0.77858532881976483</c:v>
                </c:pt>
                <c:pt idx="9">
                  <c:v>0.49773287757726115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F-489D-8596-A3B21D5929B7}"/>
            </c:ext>
          </c:extLst>
        </c:ser>
        <c:ser>
          <c:idx val="3"/>
          <c:order val="3"/>
          <c:tx>
            <c:strRef>
              <c:f>'Stromerzeugung nach ET'!$B$113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ET'!$D$113:$M$113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-0.21865232624537612</c:v>
                </c:pt>
                <c:pt idx="3">
                  <c:v>-1.8299968084046725</c:v>
                </c:pt>
                <c:pt idx="4">
                  <c:v>-5.2950203680481494</c:v>
                </c:pt>
                <c:pt idx="5">
                  <c:v>-7.3673517717776988</c:v>
                </c:pt>
                <c:pt idx="6">
                  <c:v>-7.3673517717776988</c:v>
                </c:pt>
                <c:pt idx="7">
                  <c:v>-7.3673517717776988</c:v>
                </c:pt>
                <c:pt idx="8">
                  <c:v>-7.3673517717776988</c:v>
                </c:pt>
                <c:pt idx="9">
                  <c:v>-7.3673517717776988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F-489D-8596-A3B21D5929B7}"/>
            </c:ext>
          </c:extLst>
        </c:ser>
        <c:ser>
          <c:idx val="4"/>
          <c:order val="4"/>
          <c:tx>
            <c:strRef>
              <c:f>'Stromerzeugung nach ET'!$B$114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ET'!$D$114:$M$114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-0.49303735385711622</c:v>
                </c:pt>
                <c:pt idx="3">
                  <c:v>-0.50062044547932816</c:v>
                </c:pt>
                <c:pt idx="4">
                  <c:v>-0.40671843753156711</c:v>
                </c:pt>
                <c:pt idx="5">
                  <c:v>-0.4144964003191387</c:v>
                </c:pt>
                <c:pt idx="6">
                  <c:v>-4.4331849963634706E-3</c:v>
                </c:pt>
                <c:pt idx="7">
                  <c:v>-1.532623562006119E-4</c:v>
                </c:pt>
                <c:pt idx="8">
                  <c:v>-9.851785847114769E-7</c:v>
                </c:pt>
                <c:pt idx="9">
                  <c:v>-6.3327803001556049E-9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F-489D-8596-A3B21D5929B7}"/>
            </c:ext>
          </c:extLst>
        </c:ser>
        <c:ser>
          <c:idx val="5"/>
          <c:order val="5"/>
          <c:tx>
            <c:strRef>
              <c:f>'Stromerzeugung nach ET'!$B$115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ET'!$D$115:$M$115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0F-489D-8596-A3B21D592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SSP1-SPA0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ET'!$B$119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ET'!$D$119:$M$119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1.8741846025183544</c:v>
                </c:pt>
                <c:pt idx="5">
                  <c:v>2.1211661921270331</c:v>
                </c:pt>
                <c:pt idx="6">
                  <c:v>2.338200070325902</c:v>
                </c:pt>
                <c:pt idx="7">
                  <c:v>2.3530498853576045</c:v>
                </c:pt>
                <c:pt idx="8">
                  <c:v>2.3530499170686809</c:v>
                </c:pt>
                <c:pt idx="9">
                  <c:v>2.3530499170686809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1-4880-B231-DC0446699F78}"/>
            </c:ext>
          </c:extLst>
        </c:ser>
        <c:ser>
          <c:idx val="1"/>
          <c:order val="1"/>
          <c:tx>
            <c:strRef>
              <c:f>'Stromerzeugung nach ET'!$B$120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ET'!$D$120:$M$120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4.7901339146708164</c:v>
                </c:pt>
                <c:pt idx="3">
                  <c:v>9.7222738454890916</c:v>
                </c:pt>
                <c:pt idx="4">
                  <c:v>14.589012103211221</c:v>
                </c:pt>
                <c:pt idx="5">
                  <c:v>18.596170772348657</c:v>
                </c:pt>
                <c:pt idx="6">
                  <c:v>20.572678219072476</c:v>
                </c:pt>
                <c:pt idx="7">
                  <c:v>19.796517926918312</c:v>
                </c:pt>
                <c:pt idx="8">
                  <c:v>16.614381575056122</c:v>
                </c:pt>
                <c:pt idx="9">
                  <c:v>11.019000995698295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1-4880-B231-DC0446699F78}"/>
            </c:ext>
          </c:extLst>
        </c:ser>
        <c:ser>
          <c:idx val="2"/>
          <c:order val="2"/>
          <c:tx>
            <c:strRef>
              <c:f>'Stromerzeugung nach ET'!$B$121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ET'!$D$121:$M$121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0.36732076575590344</c:v>
                </c:pt>
                <c:pt idx="3">
                  <c:v>0.78610642312765244</c:v>
                </c:pt>
                <c:pt idx="4">
                  <c:v>1.2227906563391913</c:v>
                </c:pt>
                <c:pt idx="5">
                  <c:v>1.6950905704471384</c:v>
                </c:pt>
                <c:pt idx="6">
                  <c:v>1.9439754008387125</c:v>
                </c:pt>
                <c:pt idx="7">
                  <c:v>1.8850538318727008</c:v>
                </c:pt>
                <c:pt idx="8">
                  <c:v>1.5465978915118375</c:v>
                </c:pt>
                <c:pt idx="9">
                  <c:v>1.025735663378506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E1-4880-B231-DC0446699F78}"/>
            </c:ext>
          </c:extLst>
        </c:ser>
        <c:ser>
          <c:idx val="3"/>
          <c:order val="3"/>
          <c:tx>
            <c:strRef>
              <c:f>'Stromerzeugung nach ET'!$B$122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ET'!$D$122:$M$122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40.480264550230352</c:v>
                </c:pt>
                <c:pt idx="3">
                  <c:v>44.65129508959172</c:v>
                </c:pt>
                <c:pt idx="4">
                  <c:v>52.038699431561177</c:v>
                </c:pt>
                <c:pt idx="5">
                  <c:v>55.970179236134136</c:v>
                </c:pt>
                <c:pt idx="6">
                  <c:v>56.634241101744784</c:v>
                </c:pt>
                <c:pt idx="7">
                  <c:v>56.634241101744784</c:v>
                </c:pt>
                <c:pt idx="8">
                  <c:v>56.634241101744784</c:v>
                </c:pt>
                <c:pt idx="9">
                  <c:v>56.634241101744784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E1-4880-B231-DC0446699F78}"/>
            </c:ext>
          </c:extLst>
        </c:ser>
        <c:ser>
          <c:idx val="4"/>
          <c:order val="4"/>
          <c:tx>
            <c:strRef>
              <c:f>'Stromerzeugung nach ET'!$B$123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ET'!$D$123:$M$123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2.8581554478233198</c:v>
                </c:pt>
                <c:pt idx="3">
                  <c:v>2.8581554478233198</c:v>
                </c:pt>
                <c:pt idx="4">
                  <c:v>2.5089018945735457</c:v>
                </c:pt>
                <c:pt idx="5">
                  <c:v>2.1637007031362958</c:v>
                </c:pt>
                <c:pt idx="6">
                  <c:v>1.1118876815744467</c:v>
                </c:pt>
                <c:pt idx="7">
                  <c:v>1.1118876815744467</c:v>
                </c:pt>
                <c:pt idx="8">
                  <c:v>1.1118876815744467</c:v>
                </c:pt>
                <c:pt idx="9">
                  <c:v>1.1118876815744467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E1-4880-B231-DC0446699F78}"/>
            </c:ext>
          </c:extLst>
        </c:ser>
        <c:ser>
          <c:idx val="5"/>
          <c:order val="5"/>
          <c:tx>
            <c:strRef>
              <c:f>'Stromerzeugung nach ET'!$B$124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ET'!$D$124:$M$124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18.2</c:v>
                </c:pt>
                <c:pt idx="3">
                  <c:v>15.61</c:v>
                </c:pt>
                <c:pt idx="4">
                  <c:v>8.5399999999999991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E1-4880-B231-DC044669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SSP1-SPA1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ET'!$B$126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ET'!$D$126:$M$126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2.051222319788645</c:v>
                </c:pt>
                <c:pt idx="3">
                  <c:v>2.3975936779480476</c:v>
                </c:pt>
                <c:pt idx="4">
                  <c:v>2.572394091289036</c:v>
                </c:pt>
                <c:pt idx="5">
                  <c:v>2.8194427814343781</c:v>
                </c:pt>
                <c:pt idx="6">
                  <c:v>3.1373664187058821</c:v>
                </c:pt>
                <c:pt idx="7">
                  <c:v>3.2344003731736302</c:v>
                </c:pt>
                <c:pt idx="8">
                  <c:v>3.3451067271274897</c:v>
                </c:pt>
                <c:pt idx="9">
                  <c:v>3.4809704781261392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C-4292-BA87-6202114817B9}"/>
            </c:ext>
          </c:extLst>
        </c:ser>
        <c:ser>
          <c:idx val="1"/>
          <c:order val="1"/>
          <c:tx>
            <c:strRef>
              <c:f>'Stromerzeugung nach ET'!$B$127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ET'!$D$127:$M$127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4.2151942740823785</c:v>
                </c:pt>
                <c:pt idx="4">
                  <c:v>9.3230932393324295</c:v>
                </c:pt>
                <c:pt idx="5">
                  <c:v>12.575934205447711</c:v>
                </c:pt>
                <c:pt idx="6">
                  <c:v>14.521007197532235</c:v>
                </c:pt>
                <c:pt idx="7">
                  <c:v>13.111346025395779</c:v>
                </c:pt>
                <c:pt idx="8">
                  <c:v>13.662355681734983</c:v>
                </c:pt>
                <c:pt idx="9">
                  <c:v>11.195420316787033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C-4292-BA87-6202114817B9}"/>
            </c:ext>
          </c:extLst>
        </c:ser>
        <c:ser>
          <c:idx val="2"/>
          <c:order val="2"/>
          <c:tx>
            <c:strRef>
              <c:f>'Stromerzeugung nach ET'!$B$128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ET'!$D$128:$M$128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0.40716184288601115</c:v>
                </c:pt>
                <c:pt idx="4">
                  <c:v>1.3798226829398015</c:v>
                </c:pt>
                <c:pt idx="5">
                  <c:v>2.2096496802876144</c:v>
                </c:pt>
                <c:pt idx="6">
                  <c:v>2.5696619974836432</c:v>
                </c:pt>
                <c:pt idx="7">
                  <c:v>2.319497445998878</c:v>
                </c:pt>
                <c:pt idx="8">
                  <c:v>2.4022888892640304</c:v>
                </c:pt>
                <c:pt idx="9">
                  <c:v>1.9685209830698094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BC-4292-BA87-6202114817B9}"/>
            </c:ext>
          </c:extLst>
        </c:ser>
        <c:ser>
          <c:idx val="3"/>
          <c:order val="3"/>
          <c:tx>
            <c:strRef>
              <c:f>'Stromerzeugung nach ET'!$B$129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ET'!$D$129:$M$129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39.83894320000001</c:v>
                </c:pt>
                <c:pt idx="6">
                  <c:v>39.83894320000001</c:v>
                </c:pt>
                <c:pt idx="7">
                  <c:v>39.83894320000001</c:v>
                </c:pt>
                <c:pt idx="8">
                  <c:v>39.83894320000001</c:v>
                </c:pt>
                <c:pt idx="9">
                  <c:v>39.83894320000001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BC-4292-BA87-6202114817B9}"/>
            </c:ext>
          </c:extLst>
        </c:ser>
        <c:ser>
          <c:idx val="4"/>
          <c:order val="4"/>
          <c:tx>
            <c:strRef>
              <c:f>'Stromerzeugung nach ET'!$B$130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ET'!$D$130:$M$130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2.3993226346652397</c:v>
                </c:pt>
                <c:pt idx="3">
                  <c:v>2.4872030265465113</c:v>
                </c:pt>
                <c:pt idx="4">
                  <c:v>2.2583022522212</c:v>
                </c:pt>
                <c:pt idx="5">
                  <c:v>1.9641745420077534</c:v>
                </c:pt>
                <c:pt idx="6">
                  <c:v>1.1404345837481431</c:v>
                </c:pt>
                <c:pt idx="7">
                  <c:v>1.112874594029704</c:v>
                </c:pt>
                <c:pt idx="8">
                  <c:v>1.1118940255002481</c:v>
                </c:pt>
                <c:pt idx="9">
                  <c:v>1.1118877223535395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BC-4292-BA87-6202114817B9}"/>
            </c:ext>
          </c:extLst>
        </c:ser>
        <c:ser>
          <c:idx val="5"/>
          <c:order val="5"/>
          <c:tx>
            <c:strRef>
              <c:f>'Stromerzeugung nach ET'!$B$131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ET'!$D$131:$M$131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18.2</c:v>
                </c:pt>
                <c:pt idx="3">
                  <c:v>15.61</c:v>
                </c:pt>
                <c:pt idx="4">
                  <c:v>8.5399999999999991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BC-4292-BA87-620211481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SPA1 -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ET'!$B$133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ET'!$D$133:$M$133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0.22414240876883174</c:v>
                </c:pt>
                <c:pt idx="3">
                  <c:v>0.70818292971802332</c:v>
                </c:pt>
                <c:pt idx="4">
                  <c:v>0.69820948877068156</c:v>
                </c:pt>
                <c:pt idx="5">
                  <c:v>0.69827658930734504</c:v>
                </c:pt>
                <c:pt idx="6">
                  <c:v>0.79916634837998002</c:v>
                </c:pt>
                <c:pt idx="7">
                  <c:v>0.88135048781602565</c:v>
                </c:pt>
                <c:pt idx="8">
                  <c:v>0.99205681005880875</c:v>
                </c:pt>
                <c:pt idx="9">
                  <c:v>1.1279205610574583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B-41C1-9D7D-AAC19D46C545}"/>
            </c:ext>
          </c:extLst>
        </c:ser>
        <c:ser>
          <c:idx val="1"/>
          <c:order val="1"/>
          <c:tx>
            <c:strRef>
              <c:f>'Stromerzeugung nach ET'!$B$134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ET'!$D$134:$M$134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-1.6767389860993878</c:v>
                </c:pt>
                <c:pt idx="3">
                  <c:v>-5.5070795714067131</c:v>
                </c:pt>
                <c:pt idx="4">
                  <c:v>-5.2659188638787917</c:v>
                </c:pt>
                <c:pt idx="5">
                  <c:v>-6.0202365669009463</c:v>
                </c:pt>
                <c:pt idx="6">
                  <c:v>-6.0516710215402405</c:v>
                </c:pt>
                <c:pt idx="7">
                  <c:v>-6.6851719015225335</c:v>
                </c:pt>
                <c:pt idx="8">
                  <c:v>-2.9520258933211387</c:v>
                </c:pt>
                <c:pt idx="9">
                  <c:v>0.17641932108873704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B-41C1-9D7D-AAC19D46C545}"/>
            </c:ext>
          </c:extLst>
        </c:ser>
        <c:ser>
          <c:idx val="2"/>
          <c:order val="2"/>
          <c:tx>
            <c:strRef>
              <c:f>'Stromerzeugung nach ET'!$B$135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ET'!$D$135:$M$135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-0.14417156075590343</c:v>
                </c:pt>
                <c:pt idx="3">
                  <c:v>-0.37894458024164129</c:v>
                </c:pt>
                <c:pt idx="4">
                  <c:v>0.15703202660061022</c:v>
                </c:pt>
                <c:pt idx="5">
                  <c:v>0.51455910984047604</c:v>
                </c:pt>
                <c:pt idx="6">
                  <c:v>0.62568659664493076</c:v>
                </c:pt>
                <c:pt idx="7">
                  <c:v>0.43444361412617716</c:v>
                </c:pt>
                <c:pt idx="8">
                  <c:v>0.85569099775219293</c:v>
                </c:pt>
                <c:pt idx="9">
                  <c:v>0.94278531969130341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3B-41C1-9D7D-AAC19D46C545}"/>
            </c:ext>
          </c:extLst>
        </c:ser>
        <c:ser>
          <c:idx val="3"/>
          <c:order val="3"/>
          <c:tx>
            <c:strRef>
              <c:f>'Stromerzeugung nach ET'!$B$136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ET'!$D$136:$M$136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-0.64132135023034209</c:v>
                </c:pt>
                <c:pt idx="3">
                  <c:v>-4.8123518895917101</c:v>
                </c:pt>
                <c:pt idx="4">
                  <c:v>-12.199756231561167</c:v>
                </c:pt>
                <c:pt idx="5">
                  <c:v>-16.131236036134126</c:v>
                </c:pt>
                <c:pt idx="6">
                  <c:v>-16.795297901744775</c:v>
                </c:pt>
                <c:pt idx="7">
                  <c:v>-16.795297901744775</c:v>
                </c:pt>
                <c:pt idx="8">
                  <c:v>-16.795297901744775</c:v>
                </c:pt>
                <c:pt idx="9">
                  <c:v>-16.795297901744775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3B-41C1-9D7D-AAC19D46C545}"/>
            </c:ext>
          </c:extLst>
        </c:ser>
        <c:ser>
          <c:idx val="4"/>
          <c:order val="4"/>
          <c:tx>
            <c:strRef>
              <c:f>'Stromerzeugung nach ET'!$B$137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ET'!$D$137:$M$137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-0.45883281315808011</c:v>
                </c:pt>
                <c:pt idx="3">
                  <c:v>-0.3709524212768085</c:v>
                </c:pt>
                <c:pt idx="4">
                  <c:v>-0.25059964235234578</c:v>
                </c:pt>
                <c:pt idx="5">
                  <c:v>-0.19952616112854238</c:v>
                </c:pt>
                <c:pt idx="6">
                  <c:v>2.8546902173696376E-2</c:v>
                </c:pt>
                <c:pt idx="7">
                  <c:v>9.8691245525728277E-4</c:v>
                </c:pt>
                <c:pt idx="8">
                  <c:v>6.3439258013442412E-6</c:v>
                </c:pt>
                <c:pt idx="9">
                  <c:v>4.0779092769227532E-8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3B-41C1-9D7D-AAC19D46C545}"/>
            </c:ext>
          </c:extLst>
        </c:ser>
        <c:ser>
          <c:idx val="5"/>
          <c:order val="5"/>
          <c:tx>
            <c:strRef>
              <c:f>'Stromerzeugung nach ET'!$B$138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ET'!$D$138:$M$138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3B-41C1-9D7D-AAC19D46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SSP3-SPA0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ET'!$B$165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ET'!$D$165:$M$165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1.6253556701148566</c:v>
                </c:pt>
                <c:pt idx="5">
                  <c:v>1.5879733416686137</c:v>
                </c:pt>
                <c:pt idx="6">
                  <c:v>1.5202986743883316</c:v>
                </c:pt>
                <c:pt idx="7">
                  <c:v>1.5242026648143892</c:v>
                </c:pt>
                <c:pt idx="8">
                  <c:v>1.5242026731511755</c:v>
                </c:pt>
                <c:pt idx="9">
                  <c:v>1.5242026731511755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A-4370-811D-8DC77205166A}"/>
            </c:ext>
          </c:extLst>
        </c:ser>
        <c:ser>
          <c:idx val="1"/>
          <c:order val="1"/>
          <c:tx>
            <c:strRef>
              <c:f>'Stromerzeugung nach ET'!$B$166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ET'!$D$166:$M$166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6.1853153705426305</c:v>
                </c:pt>
                <c:pt idx="3">
                  <c:v>10.625088643216493</c:v>
                </c:pt>
                <c:pt idx="4">
                  <c:v>13.488115488277163</c:v>
                </c:pt>
                <c:pt idx="5">
                  <c:v>14.642415387797687</c:v>
                </c:pt>
                <c:pt idx="6">
                  <c:v>12.106118822262104</c:v>
                </c:pt>
                <c:pt idx="7">
                  <c:v>13.246521049726516</c:v>
                </c:pt>
                <c:pt idx="8">
                  <c:v>20.930752884574034</c:v>
                </c:pt>
                <c:pt idx="9">
                  <c:v>12.08451920969312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A-4370-811D-8DC77205166A}"/>
            </c:ext>
          </c:extLst>
        </c:ser>
        <c:ser>
          <c:idx val="2"/>
          <c:order val="2"/>
          <c:tx>
            <c:strRef>
              <c:f>'Stromerzeugung nach ET'!$B$167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ET'!$D$167:$M$167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0.47871546709702439</c:v>
                </c:pt>
                <c:pt idx="3">
                  <c:v>0.85007616129664321</c:v>
                </c:pt>
                <c:pt idx="4">
                  <c:v>1.1014146518273904</c:v>
                </c:pt>
                <c:pt idx="5">
                  <c:v>1.2987918909370801</c:v>
                </c:pt>
                <c:pt idx="6">
                  <c:v>1.1292000424276516</c:v>
                </c:pt>
                <c:pt idx="7">
                  <c:v>1.2458870636502606</c:v>
                </c:pt>
                <c:pt idx="8">
                  <c:v>1.9483998325666343</c:v>
                </c:pt>
                <c:pt idx="9">
                  <c:v>1.1249225163881875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4A-4370-811D-8DC77205166A}"/>
            </c:ext>
          </c:extLst>
        </c:ser>
        <c:ser>
          <c:idx val="3"/>
          <c:order val="3"/>
          <c:tx>
            <c:strRef>
              <c:f>'Stromerzeugung nach ET'!$B$168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ET'!$D$168:$M$168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39.86568235714504</c:v>
                </c:pt>
                <c:pt idx="5">
                  <c:v>40.392864046566181</c:v>
                </c:pt>
                <c:pt idx="6">
                  <c:v>40.58388356331006</c:v>
                </c:pt>
                <c:pt idx="7">
                  <c:v>40.665483563310055</c:v>
                </c:pt>
                <c:pt idx="8">
                  <c:v>41.014516207820627</c:v>
                </c:pt>
                <c:pt idx="9">
                  <c:v>41.014516207820627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4A-4370-811D-8DC77205166A}"/>
            </c:ext>
          </c:extLst>
        </c:ser>
        <c:ser>
          <c:idx val="4"/>
          <c:order val="4"/>
          <c:tx>
            <c:strRef>
              <c:f>'Stromerzeugung nach ET'!$B$169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ET'!$D$169:$M$169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2.8581554478233198</c:v>
                </c:pt>
                <c:pt idx="3">
                  <c:v>2.9977754478233201</c:v>
                </c:pt>
                <c:pt idx="4">
                  <c:v>3.2461404799286524</c:v>
                </c:pt>
                <c:pt idx="5">
                  <c:v>9.1018036667694364</c:v>
                </c:pt>
                <c:pt idx="6">
                  <c:v>16.555935046180039</c:v>
                </c:pt>
                <c:pt idx="7">
                  <c:v>9.7399069613229941</c:v>
                </c:pt>
                <c:pt idx="8">
                  <c:v>5.173636625550289</c:v>
                </c:pt>
                <c:pt idx="9">
                  <c:v>2.3676444163816539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4A-4370-811D-8DC77205166A}"/>
            </c:ext>
          </c:extLst>
        </c:ser>
        <c:ser>
          <c:idx val="5"/>
          <c:order val="5"/>
          <c:tx>
            <c:strRef>
              <c:f>'Stromerzeugung nach ET'!$B$170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ET'!$D$170:$M$170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4A-4370-811D-8DC772051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SSP3-SPA3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ET'!$B$172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ET'!$D$172:$M$172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1.5981816135651228</c:v>
                </c:pt>
                <c:pt idx="5">
                  <c:v>1.425520770643014</c:v>
                </c:pt>
                <c:pt idx="6">
                  <c:v>1.257078154536994</c:v>
                </c:pt>
                <c:pt idx="7">
                  <c:v>1.257112141261522</c:v>
                </c:pt>
                <c:pt idx="8">
                  <c:v>1.2571121413340991</c:v>
                </c:pt>
                <c:pt idx="9">
                  <c:v>1.2571121413340991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F-482E-8A2F-DCADA72C117E}"/>
            </c:ext>
          </c:extLst>
        </c:ser>
        <c:ser>
          <c:idx val="1"/>
          <c:order val="1"/>
          <c:tx>
            <c:strRef>
              <c:f>'Stromerzeugung nach ET'!$B$173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ET'!$D$173:$M$173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3.0820602514285711</c:v>
                </c:pt>
                <c:pt idx="4">
                  <c:v>2.2623087092043881</c:v>
                </c:pt>
                <c:pt idx="5">
                  <c:v>2.6706084249412267</c:v>
                </c:pt>
                <c:pt idx="6">
                  <c:v>6.1502629011894943</c:v>
                </c:pt>
                <c:pt idx="7">
                  <c:v>5.9391813024866256</c:v>
                </c:pt>
                <c:pt idx="8">
                  <c:v>6.3505542361087848</c:v>
                </c:pt>
                <c:pt idx="9">
                  <c:v>7.7192371696649023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F-482E-8A2F-DCADA72C117E}"/>
            </c:ext>
          </c:extLst>
        </c:ser>
        <c:ser>
          <c:idx val="2"/>
          <c:order val="2"/>
          <c:tx>
            <c:strRef>
              <c:f>'Stromerzeugung nach ET'!$B$174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ET'!$D$174:$M$174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0.20612485500000005</c:v>
                </c:pt>
                <c:pt idx="4">
                  <c:v>0.12842264696851013</c:v>
                </c:pt>
                <c:pt idx="5">
                  <c:v>0.2677395750250362</c:v>
                </c:pt>
                <c:pt idx="6">
                  <c:v>0.59723334934067229</c:v>
                </c:pt>
                <c:pt idx="7">
                  <c:v>0.57193778814509244</c:v>
                </c:pt>
                <c:pt idx="8">
                  <c:v>0.5911597580161051</c:v>
                </c:pt>
                <c:pt idx="9">
                  <c:v>0.71856757814009731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DF-482E-8A2F-DCADA72C117E}"/>
            </c:ext>
          </c:extLst>
        </c:ser>
        <c:ser>
          <c:idx val="3"/>
          <c:order val="3"/>
          <c:tx>
            <c:strRef>
              <c:f>'Stromerzeugung nach ET'!$B$175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ET'!$D$175:$M$175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39.859343200000005</c:v>
                </c:pt>
                <c:pt idx="6">
                  <c:v>40.165343200000002</c:v>
                </c:pt>
                <c:pt idx="7">
                  <c:v>40.246943199999997</c:v>
                </c:pt>
                <c:pt idx="8">
                  <c:v>40.512143200000004</c:v>
                </c:pt>
                <c:pt idx="9">
                  <c:v>40.654943199999998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DF-482E-8A2F-DCADA72C117E}"/>
            </c:ext>
          </c:extLst>
        </c:ser>
        <c:ser>
          <c:idx val="4"/>
          <c:order val="4"/>
          <c:tx>
            <c:strRef>
              <c:f>'Stromerzeugung nach ET'!$B$176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ET'!$D$176:$M$176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3.0225012324423584</c:v>
                </c:pt>
                <c:pt idx="3">
                  <c:v>3.0225012324423588</c:v>
                </c:pt>
                <c:pt idx="4">
                  <c:v>2.6403785222687768</c:v>
                </c:pt>
                <c:pt idx="5">
                  <c:v>2.4220537123073997</c:v>
                </c:pt>
                <c:pt idx="6">
                  <c:v>8.2784479367620403</c:v>
                </c:pt>
                <c:pt idx="7">
                  <c:v>14.597620057797966</c:v>
                </c:pt>
                <c:pt idx="8">
                  <c:v>6.8419080851417338</c:v>
                </c:pt>
                <c:pt idx="9">
                  <c:v>5.5830595206463958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DF-482E-8A2F-DCADA72C117E}"/>
            </c:ext>
          </c:extLst>
        </c:ser>
        <c:ser>
          <c:idx val="5"/>
          <c:order val="5"/>
          <c:tx>
            <c:strRef>
              <c:f>'Stromerzeugung nach ET'!$B$177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ET'!$D$177:$M$177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20.79</c:v>
                </c:pt>
                <c:pt idx="5">
                  <c:v>18.2</c:v>
                </c:pt>
                <c:pt idx="6">
                  <c:v>8.5399999999999991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DF-482E-8A2F-DCADA72C1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SPA3 -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ET'!$B$179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ET'!$D$179:$M$179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-2.7174056549733816E-2</c:v>
                </c:pt>
                <c:pt idx="5">
                  <c:v>-0.16245257102559973</c:v>
                </c:pt>
                <c:pt idx="6">
                  <c:v>-0.26322051985133754</c:v>
                </c:pt>
                <c:pt idx="7">
                  <c:v>-0.26709052355286711</c:v>
                </c:pt>
                <c:pt idx="8">
                  <c:v>-0.26709053181707643</c:v>
                </c:pt>
                <c:pt idx="9">
                  <c:v>-0.26709053181707643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4-4C20-AEAA-7C08E9288B2B}"/>
            </c:ext>
          </c:extLst>
        </c:ser>
        <c:ser>
          <c:idx val="1"/>
          <c:order val="1"/>
          <c:tx>
            <c:strRef>
              <c:f>'Stromerzeugung nach ET'!$B$180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ET'!$D$180:$M$180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-3.0719204419712018</c:v>
                </c:pt>
                <c:pt idx="3">
                  <c:v>-7.5430283917879226</c:v>
                </c:pt>
                <c:pt idx="4">
                  <c:v>-11.225806779072775</c:v>
                </c:pt>
                <c:pt idx="5">
                  <c:v>-11.97180696285646</c:v>
                </c:pt>
                <c:pt idx="6">
                  <c:v>-5.9558559210726099</c:v>
                </c:pt>
                <c:pt idx="7">
                  <c:v>-7.3073397472398902</c:v>
                </c:pt>
                <c:pt idx="8">
                  <c:v>-14.580198648465249</c:v>
                </c:pt>
                <c:pt idx="9">
                  <c:v>-4.3652820400282177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4-4C20-AEAA-7C08E9288B2B}"/>
            </c:ext>
          </c:extLst>
        </c:ser>
        <c:ser>
          <c:idx val="2"/>
          <c:order val="2"/>
          <c:tx>
            <c:strRef>
              <c:f>'Stromerzeugung nach ET'!$B$181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ET'!$D$181:$M$181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-0.25556626209702438</c:v>
                </c:pt>
                <c:pt idx="3">
                  <c:v>-0.6439513062966431</c:v>
                </c:pt>
                <c:pt idx="4">
                  <c:v>-0.97299200485888027</c:v>
                </c:pt>
                <c:pt idx="5">
                  <c:v>-1.0310523159120439</c:v>
                </c:pt>
                <c:pt idx="6">
                  <c:v>-0.5319666930869793</c:v>
                </c:pt>
                <c:pt idx="7">
                  <c:v>-0.67394927550516814</c:v>
                </c:pt>
                <c:pt idx="8">
                  <c:v>-1.3572400745505293</c:v>
                </c:pt>
                <c:pt idx="9">
                  <c:v>-0.40635493824809021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4-4C20-AEAA-7C08E9288B2B}"/>
            </c:ext>
          </c:extLst>
        </c:ser>
        <c:ser>
          <c:idx val="3"/>
          <c:order val="3"/>
          <c:tx>
            <c:strRef>
              <c:f>'Stromerzeugung nach ET'!$B$182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ET'!$D$182:$M$182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-2.673915714503039E-2</c:v>
                </c:pt>
                <c:pt idx="5">
                  <c:v>-0.53352084656617649</c:v>
                </c:pt>
                <c:pt idx="6">
                  <c:v>-0.41854036331005773</c:v>
                </c:pt>
                <c:pt idx="7">
                  <c:v>-0.41854036331005773</c:v>
                </c:pt>
                <c:pt idx="8">
                  <c:v>-0.50237300782062277</c:v>
                </c:pt>
                <c:pt idx="9">
                  <c:v>-0.35957300782062873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4-4C20-AEAA-7C08E9288B2B}"/>
            </c:ext>
          </c:extLst>
        </c:ser>
        <c:ser>
          <c:idx val="4"/>
          <c:order val="4"/>
          <c:tx>
            <c:strRef>
              <c:f>'Stromerzeugung nach ET'!$B$183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ET'!$D$183:$M$183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0.16434578461903859</c:v>
                </c:pt>
                <c:pt idx="3">
                  <c:v>2.4725784619038738E-2</c:v>
                </c:pt>
                <c:pt idx="4">
                  <c:v>-0.60576195765987562</c:v>
                </c:pt>
                <c:pt idx="5">
                  <c:v>-6.6797499544620367</c:v>
                </c:pt>
                <c:pt idx="6">
                  <c:v>-8.2774871094179989</c:v>
                </c:pt>
                <c:pt idx="7">
                  <c:v>4.8577130964749724</c:v>
                </c:pt>
                <c:pt idx="8">
                  <c:v>1.6682714595914447</c:v>
                </c:pt>
                <c:pt idx="9">
                  <c:v>3.2154151042647419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4-4C20-AEAA-7C08E9288B2B}"/>
            </c:ext>
          </c:extLst>
        </c:ser>
        <c:ser>
          <c:idx val="5"/>
          <c:order val="5"/>
          <c:tx>
            <c:strRef>
              <c:f>'Stromerzeugung nach ET'!$B$184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ET'!$D$184:$M$184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2.59</c:v>
                </c:pt>
                <c:pt idx="5">
                  <c:v>9.66</c:v>
                </c:pt>
                <c:pt idx="6">
                  <c:v>8.5399999999999991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C4-4C20-AEAA-7C08E928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SSP4-SPA1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ET'!$B$195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ET'!$D$195:$M$195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2.1041652288263224</c:v>
                </c:pt>
                <c:pt idx="3">
                  <c:v>2.3903531972592118</c:v>
                </c:pt>
                <c:pt idx="4">
                  <c:v>2.4908454539415135</c:v>
                </c:pt>
                <c:pt idx="5">
                  <c:v>2.6852186701233847</c:v>
                </c:pt>
                <c:pt idx="6">
                  <c:v>3.0100352491711009</c:v>
                </c:pt>
                <c:pt idx="7">
                  <c:v>3.1054021825187941</c:v>
                </c:pt>
                <c:pt idx="8">
                  <c:v>3.2161085329128092</c:v>
                </c:pt>
                <c:pt idx="9">
                  <c:v>3.3268148372606352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D-4D21-9503-A2CB285CF9D7}"/>
            </c:ext>
          </c:extLst>
        </c:ser>
        <c:ser>
          <c:idx val="1"/>
          <c:order val="1"/>
          <c:tx>
            <c:strRef>
              <c:f>'Stromerzeugung nach ET'!$B$196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ET'!$D$196:$M$196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3.0820602514285711</c:v>
                </c:pt>
                <c:pt idx="4">
                  <c:v>2.2207932857142847</c:v>
                </c:pt>
                <c:pt idx="5">
                  <c:v>4.3671510233116502</c:v>
                </c:pt>
                <c:pt idx="6">
                  <c:v>9.2594288642551046</c:v>
                </c:pt>
                <c:pt idx="7">
                  <c:v>9.2594288642551046</c:v>
                </c:pt>
                <c:pt idx="8">
                  <c:v>4.7704831501848801</c:v>
                </c:pt>
                <c:pt idx="9">
                  <c:v>4.0166602912079377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1D-4D21-9503-A2CB285CF9D7}"/>
            </c:ext>
          </c:extLst>
        </c:ser>
        <c:ser>
          <c:idx val="2"/>
          <c:order val="2"/>
          <c:tx>
            <c:strRef>
              <c:f>'Stromerzeugung nach ET'!$B$197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ET'!$D$197:$M$197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0.20612485500000005</c:v>
                </c:pt>
                <c:pt idx="4">
                  <c:v>0.12430648000000005</c:v>
                </c:pt>
                <c:pt idx="5">
                  <c:v>0.85600156845081066</c:v>
                </c:pt>
                <c:pt idx="6">
                  <c:v>1.7994598111540272</c:v>
                </c:pt>
                <c:pt idx="7">
                  <c:v>1.7994598111540272</c:v>
                </c:pt>
                <c:pt idx="8">
                  <c:v>0.83880693308484511</c:v>
                </c:pt>
                <c:pt idx="9">
                  <c:v>0.70626022439283465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1D-4D21-9503-A2CB285CF9D7}"/>
            </c:ext>
          </c:extLst>
        </c:ser>
        <c:ser>
          <c:idx val="3"/>
          <c:order val="3"/>
          <c:tx>
            <c:strRef>
              <c:f>'Stromerzeugung nach ET'!$B$198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ET'!$D$198:$M$198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39.83894320000001</c:v>
                </c:pt>
                <c:pt idx="6">
                  <c:v>39.83894320000001</c:v>
                </c:pt>
                <c:pt idx="7">
                  <c:v>39.83894320000001</c:v>
                </c:pt>
                <c:pt idx="8">
                  <c:v>39.83894320000001</c:v>
                </c:pt>
                <c:pt idx="9">
                  <c:v>39.83894320000001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1D-4D21-9503-A2CB285CF9D7}"/>
            </c:ext>
          </c:extLst>
        </c:ser>
        <c:ser>
          <c:idx val="4"/>
          <c:order val="4"/>
          <c:tx>
            <c:strRef>
              <c:f>'Stromerzeugung nach ET'!$B$199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ET'!$D$199:$M$199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2.7061244759942502</c:v>
                </c:pt>
                <c:pt idx="3">
                  <c:v>3.3066342128653847</c:v>
                </c:pt>
                <c:pt idx="4">
                  <c:v>3.3496043916958098</c:v>
                </c:pt>
                <c:pt idx="5">
                  <c:v>3.7480919462218547</c:v>
                </c:pt>
                <c:pt idx="6">
                  <c:v>2.2944267520665269</c:v>
                </c:pt>
                <c:pt idx="7">
                  <c:v>1.6766843276437657</c:v>
                </c:pt>
                <c:pt idx="8">
                  <c:v>1.227991708740976</c:v>
                </c:pt>
                <c:pt idx="9">
                  <c:v>1.1126340044419363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1D-4D21-9503-A2CB285CF9D7}"/>
            </c:ext>
          </c:extLst>
        </c:ser>
        <c:ser>
          <c:idx val="5"/>
          <c:order val="5"/>
          <c:tx>
            <c:strRef>
              <c:f>'Stromerzeugung nach ET'!$B$200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ET'!$D$200:$M$200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1D-4D21-9503-A2CB285CF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SPA1 -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ET'!$B$202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ET'!$D$202:$M$202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0.27708531780650913</c:v>
                </c:pt>
                <c:pt idx="3">
                  <c:v>0.57519697299634309</c:v>
                </c:pt>
                <c:pt idx="4">
                  <c:v>0.62897329903986221</c:v>
                </c:pt>
                <c:pt idx="5">
                  <c:v>0.69426443415488959</c:v>
                </c:pt>
                <c:pt idx="6">
                  <c:v>0.91006312231908915</c:v>
                </c:pt>
                <c:pt idx="7">
                  <c:v>0.9937845813766395</c:v>
                </c:pt>
                <c:pt idx="8">
                  <c:v>1.1044909069022957</c:v>
                </c:pt>
                <c:pt idx="9">
                  <c:v>1.2151972112501217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5-4A26-BD5B-16CBB4FEB1FC}"/>
            </c:ext>
          </c:extLst>
        </c:ser>
        <c:ser>
          <c:idx val="1"/>
          <c:order val="1"/>
          <c:tx>
            <c:strRef>
              <c:f>'Stromerzeugung nach ET'!$B$203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ET'!$D$203:$M$203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-0.27686110082567827</c:v>
                </c:pt>
                <c:pt idx="5">
                  <c:v>-6.3685261113168457</c:v>
                </c:pt>
                <c:pt idx="6">
                  <c:v>-9.4116244584875357</c:v>
                </c:pt>
                <c:pt idx="7">
                  <c:v>-8.3714269675929369</c:v>
                </c:pt>
                <c:pt idx="8">
                  <c:v>-12.051108368353759</c:v>
                </c:pt>
                <c:pt idx="9">
                  <c:v>-8.0963270100257247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25-4A26-BD5B-16CBB4FEB1FC}"/>
            </c:ext>
          </c:extLst>
        </c:ser>
        <c:ser>
          <c:idx val="2"/>
          <c:order val="2"/>
          <c:tx>
            <c:strRef>
              <c:f>'Stromerzeugung nach ET'!$B$204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ET'!$D$204:$M$204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-2.745019615073116E-2</c:v>
                </c:pt>
                <c:pt idx="5">
                  <c:v>-0.23815122284164914</c:v>
                </c:pt>
                <c:pt idx="6">
                  <c:v>-9.954841533152492E-2</c:v>
                </c:pt>
                <c:pt idx="7">
                  <c:v>7.3473179245335807E-3</c:v>
                </c:pt>
                <c:pt idx="8">
                  <c:v>-0.72707969693601138</c:v>
                </c:pt>
                <c:pt idx="9">
                  <c:v>-0.42131232685539577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25-4A26-BD5B-16CBB4FEB1FC}"/>
            </c:ext>
          </c:extLst>
        </c:ser>
        <c:ser>
          <c:idx val="3"/>
          <c:order val="3"/>
          <c:tx>
            <c:strRef>
              <c:f>'Stromerzeugung nach ET'!$B$205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ET'!$D$205:$M$205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-0.75002078783575143</c:v>
                </c:pt>
                <c:pt idx="6">
                  <c:v>-1.2500346463929333</c:v>
                </c:pt>
                <c:pt idx="7">
                  <c:v>-1.2500346463929333</c:v>
                </c:pt>
                <c:pt idx="8">
                  <c:v>-1.2500346463929333</c:v>
                </c:pt>
                <c:pt idx="9">
                  <c:v>-1.2500346463929333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25-4A26-BD5B-16CBB4FEB1FC}"/>
            </c:ext>
          </c:extLst>
        </c:ser>
        <c:ser>
          <c:idx val="4"/>
          <c:order val="4"/>
          <c:tx>
            <c:strRef>
              <c:f>'Stromerzeugung nach ET'!$B$206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ET'!$D$206:$M$206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-0.15203097182906955</c:v>
                </c:pt>
                <c:pt idx="3">
                  <c:v>5.4658670644851526E-2</c:v>
                </c:pt>
                <c:pt idx="4">
                  <c:v>-0.15439977945927374</c:v>
                </c:pt>
                <c:pt idx="5">
                  <c:v>-2.1780838724994349</c:v>
                </c:pt>
                <c:pt idx="6">
                  <c:v>-4.1222894447108658</c:v>
                </c:pt>
                <c:pt idx="7">
                  <c:v>-3.2523460272553328</c:v>
                </c:pt>
                <c:pt idx="8">
                  <c:v>-0.4015027219386933</c:v>
                </c:pt>
                <c:pt idx="9">
                  <c:v>-4.6434630099656538E-4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25-4A26-BD5B-16CBB4FEB1FC}"/>
            </c:ext>
          </c:extLst>
        </c:ser>
        <c:ser>
          <c:idx val="5"/>
          <c:order val="5"/>
          <c:tx>
            <c:strRef>
              <c:f>'Stromerzeugung nach ET'!$B$207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ET'!$D$207:$M$207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25-4A26-BD5B-16CBB4FEB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SSP4-SPA0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ET'!$B$188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ET'!$D$188:$M$188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1.8151562242628687</c:v>
                </c:pt>
                <c:pt idx="4">
                  <c:v>1.8618721549016513</c:v>
                </c:pt>
                <c:pt idx="5">
                  <c:v>1.9909542359684951</c:v>
                </c:pt>
                <c:pt idx="6">
                  <c:v>2.0999721268520117</c:v>
                </c:pt>
                <c:pt idx="7">
                  <c:v>2.1116176011421546</c:v>
                </c:pt>
                <c:pt idx="8">
                  <c:v>2.1116176260105135</c:v>
                </c:pt>
                <c:pt idx="9">
                  <c:v>2.1116176260105135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8-4E0B-86DC-FAD2F42EA1C3}"/>
            </c:ext>
          </c:extLst>
        </c:ser>
        <c:ser>
          <c:idx val="1"/>
          <c:order val="1"/>
          <c:tx>
            <c:strRef>
              <c:f>'Stromerzeugung nach ET'!$B$189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ET'!$D$189:$M$189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3.0820602514285711</c:v>
                </c:pt>
                <c:pt idx="4">
                  <c:v>2.497654386539963</c:v>
                </c:pt>
                <c:pt idx="5">
                  <c:v>10.735677134628496</c:v>
                </c:pt>
                <c:pt idx="6">
                  <c:v>18.67105332274264</c:v>
                </c:pt>
                <c:pt idx="7">
                  <c:v>17.630855831848042</c:v>
                </c:pt>
                <c:pt idx="8">
                  <c:v>16.821591518538639</c:v>
                </c:pt>
                <c:pt idx="9">
                  <c:v>12.112987301233662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8-4E0B-86DC-FAD2F42EA1C3}"/>
            </c:ext>
          </c:extLst>
        </c:ser>
        <c:ser>
          <c:idx val="2"/>
          <c:order val="2"/>
          <c:tx>
            <c:strRef>
              <c:f>'Stromerzeugung nach ET'!$B$190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ET'!$D$190:$M$190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0.20612485500000005</c:v>
                </c:pt>
                <c:pt idx="4">
                  <c:v>0.15175667615073121</c:v>
                </c:pt>
                <c:pt idx="5">
                  <c:v>1.0941527912924598</c:v>
                </c:pt>
                <c:pt idx="6">
                  <c:v>1.8990082264855521</c:v>
                </c:pt>
                <c:pt idx="7">
                  <c:v>1.7921124932294936</c:v>
                </c:pt>
                <c:pt idx="8">
                  <c:v>1.5658866300208565</c:v>
                </c:pt>
                <c:pt idx="9">
                  <c:v>1.1275725512482304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8-4E0B-86DC-FAD2F42EA1C3}"/>
            </c:ext>
          </c:extLst>
        </c:ser>
        <c:ser>
          <c:idx val="3"/>
          <c:order val="3"/>
          <c:tx>
            <c:strRef>
              <c:f>'Stromerzeugung nach ET'!$B$191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ET'!$D$191:$M$191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40.588963987835761</c:v>
                </c:pt>
                <c:pt idx="6">
                  <c:v>41.088977846392943</c:v>
                </c:pt>
                <c:pt idx="7">
                  <c:v>41.088977846392943</c:v>
                </c:pt>
                <c:pt idx="8">
                  <c:v>41.088977846392943</c:v>
                </c:pt>
                <c:pt idx="9">
                  <c:v>41.088977846392943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18-4E0B-86DC-FAD2F42EA1C3}"/>
            </c:ext>
          </c:extLst>
        </c:ser>
        <c:ser>
          <c:idx val="4"/>
          <c:order val="4"/>
          <c:tx>
            <c:strRef>
              <c:f>'Stromerzeugung nach ET'!$B$192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ET'!$D$192:$M$192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2.8581554478233198</c:v>
                </c:pt>
                <c:pt idx="3">
                  <c:v>3.2519755422205332</c:v>
                </c:pt>
                <c:pt idx="4">
                  <c:v>3.5040041711550836</c:v>
                </c:pt>
                <c:pt idx="5">
                  <c:v>5.9261758187212896</c:v>
                </c:pt>
                <c:pt idx="6">
                  <c:v>6.4167161967773927</c:v>
                </c:pt>
                <c:pt idx="7">
                  <c:v>4.9290303548990986</c:v>
                </c:pt>
                <c:pt idx="8">
                  <c:v>1.6294944306796693</c:v>
                </c:pt>
                <c:pt idx="9">
                  <c:v>1.1130983507429328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18-4E0B-86DC-FAD2F42EA1C3}"/>
            </c:ext>
          </c:extLst>
        </c:ser>
        <c:ser>
          <c:idx val="5"/>
          <c:order val="5"/>
          <c:tx>
            <c:strRef>
              <c:f>'Stromerzeugung nach ET'!$B$193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ET'!$D$193:$M$193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18-4E0B-86DC-FAD2F42E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'Stromerzeugung insgesamt'!$A$45</c:f>
              <c:strCache>
                <c:ptCount val="1"/>
                <c:pt idx="0">
                  <c:v>SSP4-SPA3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insgesamt'!$D$45:$M$45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68.815068477033606</c:v>
                </c:pt>
                <c:pt idx="3">
                  <c:v>68.629040287100963</c:v>
                </c:pt>
                <c:pt idx="4">
                  <c:v>67.818785484940008</c:v>
                </c:pt>
                <c:pt idx="5">
                  <c:v>66.756104432745715</c:v>
                </c:pt>
                <c:pt idx="6">
                  <c:v>60.569479595231222</c:v>
                </c:pt>
                <c:pt idx="7">
                  <c:v>54.282493956748802</c:v>
                </c:pt>
                <c:pt idx="8">
                  <c:v>54.075178237089006</c:v>
                </c:pt>
                <c:pt idx="9">
                  <c:v>47.036800478418094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9-43B4-8F5B-8512073D0C55}"/>
            </c:ext>
          </c:extLst>
        </c:ser>
        <c:ser>
          <c:idx val="1"/>
          <c:order val="1"/>
          <c:tx>
            <c:strRef>
              <c:f>'Stromerzeugung insgesamt'!$A$41</c:f>
              <c:strCache>
                <c:ptCount val="1"/>
                <c:pt idx="0">
                  <c:v>SSP4-SPA1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insgesamt'!$D$41:$M$41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68.775777038392008</c:v>
                </c:pt>
                <c:pt idx="3">
                  <c:v>69.614115716553172</c:v>
                </c:pt>
                <c:pt idx="4">
                  <c:v>66.224492811351624</c:v>
                </c:pt>
                <c:pt idx="5">
                  <c:v>60.035406408107711</c:v>
                </c:pt>
                <c:pt idx="6">
                  <c:v>56.20229387664677</c:v>
                </c:pt>
                <c:pt idx="7">
                  <c:v>55.679918385571703</c:v>
                </c:pt>
                <c:pt idx="8">
                  <c:v>49.892333524923515</c:v>
                </c:pt>
                <c:pt idx="9">
                  <c:v>49.001312557303358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9-43B4-8F5B-8512073D0C55}"/>
            </c:ext>
          </c:extLst>
        </c:ser>
        <c:ser>
          <c:idx val="0"/>
          <c:order val="2"/>
          <c:tx>
            <c:strRef>
              <c:f>'Stromerzeugung insgesamt'!$A$40</c:f>
              <c:strCache>
                <c:ptCount val="1"/>
                <c:pt idx="0">
                  <c:v>SSP4-SPA0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insgesamt'!$D$40:$M$40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68.650722692414575</c:v>
                </c:pt>
                <c:pt idx="3">
                  <c:v>68.984260072911979</c:v>
                </c:pt>
                <c:pt idx="4">
                  <c:v>66.05423058874743</c:v>
                </c:pt>
                <c:pt idx="5">
                  <c:v>68.8759239684465</c:v>
                </c:pt>
                <c:pt idx="6">
                  <c:v>70.175727719250531</c:v>
                </c:pt>
                <c:pt idx="7">
                  <c:v>67.552594127511725</c:v>
                </c:pt>
                <c:pt idx="8">
                  <c:v>63.217568051642623</c:v>
                </c:pt>
                <c:pt idx="9">
                  <c:v>57.554253675628281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59-43B4-8F5B-8512073D0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SSP1-SPA3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ET'!$B$149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ET'!$D$149:$M$149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1.5981816135651228</c:v>
                </c:pt>
                <c:pt idx="5">
                  <c:v>1.8952904312861631</c:v>
                </c:pt>
                <c:pt idx="6">
                  <c:v>2.0996777572080729</c:v>
                </c:pt>
                <c:pt idx="7">
                  <c:v>2.1126595463443931</c:v>
                </c:pt>
                <c:pt idx="8">
                  <c:v>2.1241372977997344</c:v>
                </c:pt>
                <c:pt idx="9">
                  <c:v>2.1404359158434474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9-49F8-889D-14F9870B86CC}"/>
            </c:ext>
          </c:extLst>
        </c:ser>
        <c:ser>
          <c:idx val="1"/>
          <c:order val="1"/>
          <c:tx>
            <c:strRef>
              <c:f>'Stromerzeugung nach ET'!$B$150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ET'!$D$150:$M$150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3.0820602514285711</c:v>
                </c:pt>
                <c:pt idx="4">
                  <c:v>2.4573963340469143</c:v>
                </c:pt>
                <c:pt idx="5">
                  <c:v>5.0456078528895798</c:v>
                </c:pt>
                <c:pt idx="6">
                  <c:v>7.8293670317535611</c:v>
                </c:pt>
                <c:pt idx="7">
                  <c:v>8.4074055342044911</c:v>
                </c:pt>
                <c:pt idx="8">
                  <c:v>12.708639306729363</c:v>
                </c:pt>
                <c:pt idx="9">
                  <c:v>7.1262383797447413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9-49F8-889D-14F9870B86CC}"/>
            </c:ext>
          </c:extLst>
        </c:ser>
        <c:ser>
          <c:idx val="2"/>
          <c:order val="2"/>
          <c:tx>
            <c:strRef>
              <c:f>'Stromerzeugung nach ET'!$B$151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ET'!$D$151:$M$151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0.20612485500000005</c:v>
                </c:pt>
                <c:pt idx="4">
                  <c:v>0.14776517487343035</c:v>
                </c:pt>
                <c:pt idx="5">
                  <c:v>0.50730913978241388</c:v>
                </c:pt>
                <c:pt idx="6">
                  <c:v>0.78868769974217856</c:v>
                </c:pt>
                <c:pt idx="7">
                  <c:v>0.83362021142194065</c:v>
                </c:pt>
                <c:pt idx="8">
                  <c:v>1.1830205456025646</c:v>
                </c:pt>
                <c:pt idx="9">
                  <c:v>0.66336656605208155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A9-49F8-889D-14F9870B86CC}"/>
            </c:ext>
          </c:extLst>
        </c:ser>
        <c:ser>
          <c:idx val="3"/>
          <c:order val="3"/>
          <c:tx>
            <c:strRef>
              <c:f>'Stromerzeugung nach ET'!$B$152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ET'!$D$152:$M$152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44.736607526306692</c:v>
                </c:pt>
                <c:pt idx="6">
                  <c:v>48.001717077177808</c:v>
                </c:pt>
                <c:pt idx="7">
                  <c:v>48.001717077177808</c:v>
                </c:pt>
                <c:pt idx="8">
                  <c:v>48.001717077177808</c:v>
                </c:pt>
                <c:pt idx="9">
                  <c:v>48.001717077177808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A9-49F8-889D-14F9870B86CC}"/>
            </c:ext>
          </c:extLst>
        </c:ser>
        <c:ser>
          <c:idx val="4"/>
          <c:order val="4"/>
          <c:tx>
            <c:strRef>
              <c:f>'Stromerzeugung nach ET'!$B$153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ET'!$D$153:$M$153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3.0225012324423584</c:v>
                </c:pt>
                <c:pt idx="3">
                  <c:v>3.0225012324423588</c:v>
                </c:pt>
                <c:pt idx="4">
                  <c:v>2.6403785222687768</c:v>
                </c:pt>
                <c:pt idx="5">
                  <c:v>3.9724319531738601</c:v>
                </c:pt>
                <c:pt idx="6">
                  <c:v>4.9118616891763134</c:v>
                </c:pt>
                <c:pt idx="7">
                  <c:v>5.0427833879704034</c:v>
                </c:pt>
                <c:pt idx="8">
                  <c:v>1.7727492925823678</c:v>
                </c:pt>
                <c:pt idx="9">
                  <c:v>1.2646780374277238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A9-49F8-889D-14F9870B86CC}"/>
            </c:ext>
          </c:extLst>
        </c:ser>
        <c:ser>
          <c:idx val="5"/>
          <c:order val="5"/>
          <c:tx>
            <c:strRef>
              <c:f>'Stromerzeugung nach ET'!$B$154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ET'!$D$154:$M$154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A9-49F8-889D-14F9870B8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SPA3 -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ET'!$B$156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ET'!$D$156:$M$156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-0.27600298895323161</c:v>
                </c:pt>
                <c:pt idx="5">
                  <c:v>-0.22587576084086991</c:v>
                </c:pt>
                <c:pt idx="6">
                  <c:v>-0.23852231311782912</c:v>
                </c:pt>
                <c:pt idx="7">
                  <c:v>-0.24039033901321138</c:v>
                </c:pt>
                <c:pt idx="8">
                  <c:v>-0.22891261926894657</c:v>
                </c:pt>
                <c:pt idx="9">
                  <c:v>-0.21261400122523355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9-4ED8-8811-FC3312768A36}"/>
            </c:ext>
          </c:extLst>
        </c:ser>
        <c:ser>
          <c:idx val="1"/>
          <c:order val="1"/>
          <c:tx>
            <c:strRef>
              <c:f>'Stromerzeugung nach ET'!$B$157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ET'!$D$157:$M$157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-1.6767389860993878</c:v>
                </c:pt>
                <c:pt idx="3">
                  <c:v>-6.6402135940605209</c:v>
                </c:pt>
                <c:pt idx="4">
                  <c:v>-12.131615769164307</c:v>
                </c:pt>
                <c:pt idx="5">
                  <c:v>-13.550562919459077</c:v>
                </c:pt>
                <c:pt idx="6">
                  <c:v>-12.743311187318914</c:v>
                </c:pt>
                <c:pt idx="7">
                  <c:v>-11.389112392713821</c:v>
                </c:pt>
                <c:pt idx="8">
                  <c:v>-3.9057422683267582</c:v>
                </c:pt>
                <c:pt idx="9">
                  <c:v>-3.8927626159535542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9-4ED8-8811-FC3312768A36}"/>
            </c:ext>
          </c:extLst>
        </c:ser>
        <c:ser>
          <c:idx val="2"/>
          <c:order val="2"/>
          <c:tx>
            <c:strRef>
              <c:f>'Stromerzeugung nach ET'!$B$158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ET'!$D$158:$M$158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-0.14417156075590343</c:v>
                </c:pt>
                <c:pt idx="3">
                  <c:v>-0.57998156812765234</c:v>
                </c:pt>
                <c:pt idx="4">
                  <c:v>-1.0750254814657609</c:v>
                </c:pt>
                <c:pt idx="5">
                  <c:v>-1.1877814306647245</c:v>
                </c:pt>
                <c:pt idx="6">
                  <c:v>-1.1552877010965339</c:v>
                </c:pt>
                <c:pt idx="7">
                  <c:v>-1.0514336204507602</c:v>
                </c:pt>
                <c:pt idx="8">
                  <c:v>-0.36357734590927282</c:v>
                </c:pt>
                <c:pt idx="9">
                  <c:v>-0.36236909732642442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19-4ED8-8811-FC3312768A36}"/>
            </c:ext>
          </c:extLst>
        </c:ser>
        <c:ser>
          <c:idx val="3"/>
          <c:order val="3"/>
          <c:tx>
            <c:strRef>
              <c:f>'Stromerzeugung nach ET'!$B$159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ET'!$D$159:$M$159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-0.64132135023034209</c:v>
                </c:pt>
                <c:pt idx="3">
                  <c:v>-4.8123518895917101</c:v>
                </c:pt>
                <c:pt idx="4">
                  <c:v>-12.199756231561167</c:v>
                </c:pt>
                <c:pt idx="5">
                  <c:v>-11.233571709827444</c:v>
                </c:pt>
                <c:pt idx="6">
                  <c:v>-8.6325240245669761</c:v>
                </c:pt>
                <c:pt idx="7">
                  <c:v>-8.6325240245669761</c:v>
                </c:pt>
                <c:pt idx="8">
                  <c:v>-8.6325240245669761</c:v>
                </c:pt>
                <c:pt idx="9">
                  <c:v>-8.6325240245669761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19-4ED8-8811-FC3312768A36}"/>
            </c:ext>
          </c:extLst>
        </c:ser>
        <c:ser>
          <c:idx val="4"/>
          <c:order val="4"/>
          <c:tx>
            <c:strRef>
              <c:f>'Stromerzeugung nach ET'!$B$160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ET'!$D$160:$M$160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0.16434578461903859</c:v>
                </c:pt>
                <c:pt idx="3">
                  <c:v>0.16434578461903904</c:v>
                </c:pt>
                <c:pt idx="4">
                  <c:v>0.13147662769523105</c:v>
                </c:pt>
                <c:pt idx="5">
                  <c:v>1.8087312500375643</c:v>
                </c:pt>
                <c:pt idx="6">
                  <c:v>3.7999740076018664</c:v>
                </c:pt>
                <c:pt idx="7">
                  <c:v>3.9308957063959564</c:v>
                </c:pt>
                <c:pt idx="8">
                  <c:v>0.66086161100792107</c:v>
                </c:pt>
                <c:pt idx="9">
                  <c:v>0.15279035585327705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19-4ED8-8811-FC3312768A36}"/>
            </c:ext>
          </c:extLst>
        </c:ser>
        <c:ser>
          <c:idx val="5"/>
          <c:order val="5"/>
          <c:tx>
            <c:strRef>
              <c:f>'Stromerzeugung nach ET'!$B$161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ET'!$D$161:$M$161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2.59</c:v>
                </c:pt>
                <c:pt idx="3">
                  <c:v>5.18</c:v>
                </c:pt>
                <c:pt idx="4">
                  <c:v>9.66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19-4ED8-8811-FC3312768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SSP4-SPA3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ET'!$B$218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ET'!$D$218:$M$218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1.6724461546722547</c:v>
                </c:pt>
                <c:pt idx="5">
                  <c:v>1.679400160385476</c:v>
                </c:pt>
                <c:pt idx="6">
                  <c:v>1.6672131252423794</c:v>
                </c:pt>
                <c:pt idx="7">
                  <c:v>1.6770585975864112</c:v>
                </c:pt>
                <c:pt idx="8">
                  <c:v>1.6799059557147014</c:v>
                </c:pt>
                <c:pt idx="9">
                  <c:v>1.6927022012311761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1-4BE6-952D-29ACE0FFB658}"/>
            </c:ext>
          </c:extLst>
        </c:ser>
        <c:ser>
          <c:idx val="1"/>
          <c:order val="1"/>
          <c:tx>
            <c:strRef>
              <c:f>'Stromerzeugung nach ET'!$B$219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ET'!$D$219:$M$219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3.0820602514285711</c:v>
                </c:pt>
                <c:pt idx="4">
                  <c:v>2.2207932857142847</c:v>
                </c:pt>
                <c:pt idx="5">
                  <c:v>0</c:v>
                </c:pt>
                <c:pt idx="6">
                  <c:v>1.6741918657199751E-2</c:v>
                </c:pt>
                <c:pt idx="7">
                  <c:v>2.8226933336196529</c:v>
                </c:pt>
                <c:pt idx="8">
                  <c:v>8.5099328303226756</c:v>
                </c:pt>
                <c:pt idx="9">
                  <c:v>3.5477911361354972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1-4BE6-952D-29ACE0FFB658}"/>
            </c:ext>
          </c:extLst>
        </c:ser>
        <c:ser>
          <c:idx val="2"/>
          <c:order val="2"/>
          <c:tx>
            <c:strRef>
              <c:f>'Stromerzeugung nach ET'!$B$220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ET'!$D$220:$M$220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0.20612485500000005</c:v>
                </c:pt>
                <c:pt idx="4">
                  <c:v>0.12430648000000005</c:v>
                </c:pt>
                <c:pt idx="5">
                  <c:v>0</c:v>
                </c:pt>
                <c:pt idx="6">
                  <c:v>1.5584700506675554E-3</c:v>
                </c:pt>
                <c:pt idx="7">
                  <c:v>0.26275859492205789</c:v>
                </c:pt>
                <c:pt idx="8">
                  <c:v>0.79217177677225359</c:v>
                </c:pt>
                <c:pt idx="9">
                  <c:v>0.33025642669176519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1-4BE6-952D-29ACE0FFB658}"/>
            </c:ext>
          </c:extLst>
        </c:ser>
        <c:ser>
          <c:idx val="3"/>
          <c:order val="3"/>
          <c:tx>
            <c:strRef>
              <c:f>'Stromerzeugung nach ET'!$B$221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ET'!$D$221:$M$221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39.83894320000001</c:v>
                </c:pt>
                <c:pt idx="6">
                  <c:v>39.83894320000001</c:v>
                </c:pt>
                <c:pt idx="7">
                  <c:v>39.83894320000001</c:v>
                </c:pt>
                <c:pt idx="8">
                  <c:v>39.83894320000001</c:v>
                </c:pt>
                <c:pt idx="9">
                  <c:v>39.83894320000001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11-4BE6-952D-29ACE0FFB658}"/>
            </c:ext>
          </c:extLst>
        </c:ser>
        <c:ser>
          <c:idx val="4"/>
          <c:order val="4"/>
          <c:tx>
            <c:strRef>
              <c:f>'Stromerzeugung nach ET'!$B$222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ET'!$D$222:$M$222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3.0225012324423584</c:v>
                </c:pt>
                <c:pt idx="3">
                  <c:v>3.0225012324423588</c:v>
                </c:pt>
                <c:pt idx="4">
                  <c:v>3.1722963645534574</c:v>
                </c:pt>
                <c:pt idx="5">
                  <c:v>7.0377610723602242</c:v>
                </c:pt>
                <c:pt idx="6">
                  <c:v>10.505022881280961</c:v>
                </c:pt>
                <c:pt idx="7">
                  <c:v>9.6810402306206687</c:v>
                </c:pt>
                <c:pt idx="8">
                  <c:v>3.2542244742793711</c:v>
                </c:pt>
                <c:pt idx="9">
                  <c:v>1.627107514359641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11-4BE6-952D-29ACE0FFB658}"/>
            </c:ext>
          </c:extLst>
        </c:ser>
        <c:ser>
          <c:idx val="5"/>
          <c:order val="5"/>
          <c:tx>
            <c:strRef>
              <c:f>'Stromerzeugung nach ET'!$B$223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ET'!$D$223:$M$223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20.79</c:v>
                </c:pt>
                <c:pt idx="5">
                  <c:v>18.2</c:v>
                </c:pt>
                <c:pt idx="6">
                  <c:v>8.5399999999999991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11-4BE6-952D-29ACE0FFB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SPA3 -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ET'!$B$225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ET'!$D$225:$M$225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-0.12574547603284447</c:v>
                </c:pt>
                <c:pt idx="4">
                  <c:v>-0.1894260002293966</c:v>
                </c:pt>
                <c:pt idx="5">
                  <c:v>-0.31155407558301906</c:v>
                </c:pt>
                <c:pt idx="6">
                  <c:v>-0.43275900160963232</c:v>
                </c:pt>
                <c:pt idx="7">
                  <c:v>-0.43455900355574339</c:v>
                </c:pt>
                <c:pt idx="8">
                  <c:v>-0.43171167029581214</c:v>
                </c:pt>
                <c:pt idx="9">
                  <c:v>-0.41891542477933741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0-47E6-8AEB-EF70FBFE8566}"/>
            </c:ext>
          </c:extLst>
        </c:ser>
        <c:ser>
          <c:idx val="1"/>
          <c:order val="1"/>
          <c:tx>
            <c:strRef>
              <c:f>'Stromerzeugung nach ET'!$B$226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ET'!$D$226:$M$226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-0.27686110082567827</c:v>
                </c:pt>
                <c:pt idx="5">
                  <c:v>-10.735677134628496</c:v>
                </c:pt>
                <c:pt idx="6">
                  <c:v>-18.654311404085441</c:v>
                </c:pt>
                <c:pt idx="7">
                  <c:v>-14.808162498228388</c:v>
                </c:pt>
                <c:pt idx="8">
                  <c:v>-8.3116586882159638</c:v>
                </c:pt>
                <c:pt idx="9">
                  <c:v>-8.5651961650981647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0-47E6-8AEB-EF70FBFE8566}"/>
            </c:ext>
          </c:extLst>
        </c:ser>
        <c:ser>
          <c:idx val="2"/>
          <c:order val="2"/>
          <c:tx>
            <c:strRef>
              <c:f>'Stromerzeugung nach ET'!$B$227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ET'!$D$227:$M$227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-2.745019615073116E-2</c:v>
                </c:pt>
                <c:pt idx="5">
                  <c:v>-1.0941527912924598</c:v>
                </c:pt>
                <c:pt idx="6">
                  <c:v>-1.8974497564348847</c:v>
                </c:pt>
                <c:pt idx="7">
                  <c:v>-1.5293538983074357</c:v>
                </c:pt>
                <c:pt idx="8">
                  <c:v>-0.7737148532486029</c:v>
                </c:pt>
                <c:pt idx="9">
                  <c:v>-0.79731612455646528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90-47E6-8AEB-EF70FBFE8566}"/>
            </c:ext>
          </c:extLst>
        </c:ser>
        <c:ser>
          <c:idx val="3"/>
          <c:order val="3"/>
          <c:tx>
            <c:strRef>
              <c:f>'Stromerzeugung nach ET'!$B$228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ET'!$D$228:$M$228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-0.75002078783575143</c:v>
                </c:pt>
                <c:pt idx="6">
                  <c:v>-1.2500346463929333</c:v>
                </c:pt>
                <c:pt idx="7">
                  <c:v>-1.2500346463929333</c:v>
                </c:pt>
                <c:pt idx="8">
                  <c:v>-1.2500346463929333</c:v>
                </c:pt>
                <c:pt idx="9">
                  <c:v>-1.2500346463929333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0-47E6-8AEB-EF70FBFE8566}"/>
            </c:ext>
          </c:extLst>
        </c:ser>
        <c:ser>
          <c:idx val="4"/>
          <c:order val="4"/>
          <c:tx>
            <c:strRef>
              <c:f>'Stromerzeugung nach ET'!$B$229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ET'!$D$229:$M$229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0.16434578461903859</c:v>
                </c:pt>
                <c:pt idx="3">
                  <c:v>-0.2294743097781744</c:v>
                </c:pt>
                <c:pt idx="4">
                  <c:v>-0.33170780660162613</c:v>
                </c:pt>
                <c:pt idx="5">
                  <c:v>1.1115852536389346</c:v>
                </c:pt>
                <c:pt idx="6">
                  <c:v>4.0883066845035687</c:v>
                </c:pt>
                <c:pt idx="7">
                  <c:v>4.7520098757215701</c:v>
                </c:pt>
                <c:pt idx="8">
                  <c:v>1.6247300435997019</c:v>
                </c:pt>
                <c:pt idx="9">
                  <c:v>0.51400916361670812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0-47E6-8AEB-EF70FBFE8566}"/>
            </c:ext>
          </c:extLst>
        </c:ser>
        <c:ser>
          <c:idx val="5"/>
          <c:order val="5"/>
          <c:tx>
            <c:strRef>
              <c:f>'Stromerzeugung nach ET'!$B$230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ET'!$D$230:$M$230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2.59</c:v>
                </c:pt>
                <c:pt idx="5">
                  <c:v>9.66</c:v>
                </c:pt>
                <c:pt idx="6">
                  <c:v>8.5399999999999991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90-47E6-8AEB-EF70FBFE8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SSP5-SPA0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ET'!$B$234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ET'!$D$234:$M$234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1.702434594150565</c:v>
                </c:pt>
                <c:pt idx="4">
                  <c:v>1.7461543572520877</c:v>
                </c:pt>
                <c:pt idx="5">
                  <c:v>1.8282369382912325</c:v>
                </c:pt>
                <c:pt idx="6">
                  <c:v>1.8817845393322921</c:v>
                </c:pt>
                <c:pt idx="7">
                  <c:v>1.8901945722858668</c:v>
                </c:pt>
                <c:pt idx="8">
                  <c:v>1.8901945902450934</c:v>
                </c:pt>
                <c:pt idx="9">
                  <c:v>1.8901945902450934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7-4E68-922C-1A68041879A8}"/>
            </c:ext>
          </c:extLst>
        </c:ser>
        <c:ser>
          <c:idx val="1"/>
          <c:order val="1"/>
          <c:tx>
            <c:strRef>
              <c:f>'Stromerzeugung nach ET'!$B$235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ET'!$D$235:$M$235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4.1512232947002916</c:v>
                </c:pt>
                <c:pt idx="4">
                  <c:v>7.1903571921920939</c:v>
                </c:pt>
                <c:pt idx="5">
                  <c:v>12.588133043191943</c:v>
                </c:pt>
                <c:pt idx="6">
                  <c:v>12.255289799946667</c:v>
                </c:pt>
                <c:pt idx="7">
                  <c:v>6.6143127187339701</c:v>
                </c:pt>
                <c:pt idx="8">
                  <c:v>7.1302265795368678</c:v>
                </c:pt>
                <c:pt idx="9">
                  <c:v>2.0491761445939436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7-4E68-922C-1A68041879A8}"/>
            </c:ext>
          </c:extLst>
        </c:ser>
        <c:ser>
          <c:idx val="2"/>
          <c:order val="2"/>
          <c:tx>
            <c:strRef>
              <c:f>'Stromerzeugung nach ET'!$B$236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ET'!$D$236:$M$236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0.30457961461425731</c:v>
                </c:pt>
                <c:pt idx="4">
                  <c:v>0.58801812269202791</c:v>
                </c:pt>
                <c:pt idx="5">
                  <c:v>1.1979021011120454</c:v>
                </c:pt>
                <c:pt idx="6">
                  <c:v>1.1765800697400828</c:v>
                </c:pt>
                <c:pt idx="7">
                  <c:v>0.6392732011486788</c:v>
                </c:pt>
                <c:pt idx="8">
                  <c:v>0.66373781919572461</c:v>
                </c:pt>
                <c:pt idx="9">
                  <c:v>0.19075350414026232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7-4E68-922C-1A68041879A8}"/>
            </c:ext>
          </c:extLst>
        </c:ser>
        <c:ser>
          <c:idx val="3"/>
          <c:order val="3"/>
          <c:tx>
            <c:strRef>
              <c:f>'Stromerzeugung nach ET'!$B$237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ET'!$D$237:$M$237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39.886792265887749</c:v>
                </c:pt>
                <c:pt idx="5">
                  <c:v>40.959639899469913</c:v>
                </c:pt>
                <c:pt idx="6">
                  <c:v>41.739925581462451</c:v>
                </c:pt>
                <c:pt idx="7">
                  <c:v>42.709445751824113</c:v>
                </c:pt>
                <c:pt idx="8">
                  <c:v>44.83068465203467</c:v>
                </c:pt>
                <c:pt idx="9">
                  <c:v>45.407014406654945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B7-4E68-922C-1A68041879A8}"/>
            </c:ext>
          </c:extLst>
        </c:ser>
        <c:ser>
          <c:idx val="4"/>
          <c:order val="4"/>
          <c:tx>
            <c:strRef>
              <c:f>'Stromerzeugung nach ET'!$B$238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ET'!$D$238:$M$238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2.8581554478233198</c:v>
                </c:pt>
                <c:pt idx="3">
                  <c:v>2.900755490806584</c:v>
                </c:pt>
                <c:pt idx="4">
                  <c:v>5.1040830950375495</c:v>
                </c:pt>
                <c:pt idx="5">
                  <c:v>19.313804835296374</c:v>
                </c:pt>
                <c:pt idx="6">
                  <c:v>28.916974053926715</c:v>
                </c:pt>
                <c:pt idx="7">
                  <c:v>32.359143474977543</c:v>
                </c:pt>
                <c:pt idx="8">
                  <c:v>29.647680252768534</c:v>
                </c:pt>
                <c:pt idx="9">
                  <c:v>17.93000264581292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B7-4E68-922C-1A68041879A8}"/>
            </c:ext>
          </c:extLst>
        </c:ser>
        <c:ser>
          <c:idx val="5"/>
          <c:order val="5"/>
          <c:tx>
            <c:strRef>
              <c:f>'Stromerzeugung nach ET'!$B$239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ET'!$D$239:$M$239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B7-4E68-922C-1A6804187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SSP5-SPA4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ET'!$B$241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ET'!$D$241:$M$241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1.6486734884199181</c:v>
                </c:pt>
                <c:pt idx="5">
                  <c:v>1.5670898666679476</c:v>
                </c:pt>
                <c:pt idx="6">
                  <c:v>1.4164165468248264</c:v>
                </c:pt>
                <c:pt idx="7">
                  <c:v>1.4165011655138549</c:v>
                </c:pt>
                <c:pt idx="8">
                  <c:v>1.4165011656945541</c:v>
                </c:pt>
                <c:pt idx="9">
                  <c:v>1.4165011656945541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D-492E-9F2E-351212B848C9}"/>
            </c:ext>
          </c:extLst>
        </c:ser>
        <c:ser>
          <c:idx val="1"/>
          <c:order val="1"/>
          <c:tx>
            <c:strRef>
              <c:f>'Stromerzeugung nach ET'!$B$242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ET'!$D$242:$M$242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3.6595930027430961</c:v>
                </c:pt>
                <c:pt idx="4">
                  <c:v>4.9792831166792411</c:v>
                </c:pt>
                <c:pt idx="5">
                  <c:v>5.444929432748479</c:v>
                </c:pt>
                <c:pt idx="6">
                  <c:v>5.1129816337477481</c:v>
                </c:pt>
                <c:pt idx="7">
                  <c:v>2.7807423247617762</c:v>
                </c:pt>
                <c:pt idx="8">
                  <c:v>3.5081790249401972</c:v>
                </c:pt>
                <c:pt idx="9">
                  <c:v>0.78311625043529887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D-492E-9F2E-351212B848C9}"/>
            </c:ext>
          </c:extLst>
        </c:ser>
        <c:ser>
          <c:idx val="2"/>
          <c:order val="2"/>
          <c:tx>
            <c:strRef>
              <c:f>'Stromerzeugung nach ET'!$B$243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ET'!$D$243:$M$243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0.25934547927428209</c:v>
                </c:pt>
                <c:pt idx="4">
                  <c:v>0.38160786380179312</c:v>
                </c:pt>
                <c:pt idx="5">
                  <c:v>0.51001475683244979</c:v>
                </c:pt>
                <c:pt idx="6">
                  <c:v>0.48202909161356389</c:v>
                </c:pt>
                <c:pt idx="7">
                  <c:v>0.26206987884736832</c:v>
                </c:pt>
                <c:pt idx="8">
                  <c:v>0.32656901844390451</c:v>
                </c:pt>
                <c:pt idx="9">
                  <c:v>7.2898647250901172E-2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D-492E-9F2E-351212B848C9}"/>
            </c:ext>
          </c:extLst>
        </c:ser>
        <c:ser>
          <c:idx val="3"/>
          <c:order val="3"/>
          <c:tx>
            <c:strRef>
              <c:f>'Stromerzeugung nach ET'!$B$244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ET'!$D$244:$M$244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39.83894320000001</c:v>
                </c:pt>
                <c:pt idx="6">
                  <c:v>39.83894320000001</c:v>
                </c:pt>
                <c:pt idx="7">
                  <c:v>39.83894320000001</c:v>
                </c:pt>
                <c:pt idx="8">
                  <c:v>42.051105740811202</c:v>
                </c:pt>
                <c:pt idx="9">
                  <c:v>42.793596141828267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DD-492E-9F2E-351212B848C9}"/>
            </c:ext>
          </c:extLst>
        </c:ser>
        <c:ser>
          <c:idx val="4"/>
          <c:order val="4"/>
          <c:tx>
            <c:strRef>
              <c:f>'Stromerzeugung nach ET'!$B$245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ET'!$D$245:$M$245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3.1046741247518779</c:v>
                </c:pt>
                <c:pt idx="3">
                  <c:v>3.1046741247518783</c:v>
                </c:pt>
                <c:pt idx="4">
                  <c:v>5.4213149905064721</c:v>
                </c:pt>
                <c:pt idx="5">
                  <c:v>19.193975084093438</c:v>
                </c:pt>
                <c:pt idx="6">
                  <c:v>29.165881667326012</c:v>
                </c:pt>
                <c:pt idx="7">
                  <c:v>27.56250401602987</c:v>
                </c:pt>
                <c:pt idx="8">
                  <c:v>17.963057251615563</c:v>
                </c:pt>
                <c:pt idx="9">
                  <c:v>12.75533691626735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DD-492E-9F2E-351212B848C9}"/>
            </c:ext>
          </c:extLst>
        </c:ser>
        <c:ser>
          <c:idx val="5"/>
          <c:order val="5"/>
          <c:tx>
            <c:strRef>
              <c:f>'Stromerzeugung nach ET'!$B$246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ET'!$D$246:$M$246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12.04</c:v>
                </c:pt>
                <c:pt idx="6">
                  <c:v>7</c:v>
                </c:pt>
                <c:pt idx="7">
                  <c:v>14</c:v>
                </c:pt>
                <c:pt idx="8">
                  <c:v>21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DD-492E-9F2E-351212B84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SPA4 -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ET'!$B$248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ET'!$D$248:$M$248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-1.3023845920540733E-2</c:v>
                </c:pt>
                <c:pt idx="4">
                  <c:v>-9.7480868832169554E-2</c:v>
                </c:pt>
                <c:pt idx="5">
                  <c:v>-0.26114707162328488</c:v>
                </c:pt>
                <c:pt idx="6">
                  <c:v>-0.46536799250746563</c:v>
                </c:pt>
                <c:pt idx="7">
                  <c:v>-0.47369340677201199</c:v>
                </c:pt>
                <c:pt idx="8">
                  <c:v>-0.47369342455053931</c:v>
                </c:pt>
                <c:pt idx="9">
                  <c:v>-0.47369342455053931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C-46A2-91EA-B7CCD5A27069}"/>
            </c:ext>
          </c:extLst>
        </c:ser>
        <c:ser>
          <c:idx val="1"/>
          <c:order val="1"/>
          <c:tx>
            <c:strRef>
              <c:f>'Stromerzeugung nach ET'!$B$249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ET'!$D$249:$M$249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-0.49163029195719554</c:v>
                </c:pt>
                <c:pt idx="4">
                  <c:v>-2.2110740755128528</c:v>
                </c:pt>
                <c:pt idx="5">
                  <c:v>-7.1432036104434644</c:v>
                </c:pt>
                <c:pt idx="6">
                  <c:v>-7.1423081661989185</c:v>
                </c:pt>
                <c:pt idx="7">
                  <c:v>-3.8335703939721939</c:v>
                </c:pt>
                <c:pt idx="8">
                  <c:v>-3.6220475545966706</c:v>
                </c:pt>
                <c:pt idx="9">
                  <c:v>-1.2660598941586447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1C-46A2-91EA-B7CCD5A27069}"/>
            </c:ext>
          </c:extLst>
        </c:ser>
        <c:ser>
          <c:idx val="2"/>
          <c:order val="2"/>
          <c:tx>
            <c:strRef>
              <c:f>'Stromerzeugung nach ET'!$B$250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ET'!$D$250:$M$250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-4.5234135339975223E-2</c:v>
                </c:pt>
                <c:pt idx="4">
                  <c:v>-0.20641025889023479</c:v>
                </c:pt>
                <c:pt idx="5">
                  <c:v>-0.68788734427959564</c:v>
                </c:pt>
                <c:pt idx="6">
                  <c:v>-0.69455097812651889</c:v>
                </c:pt>
                <c:pt idx="7">
                  <c:v>-0.37720332230131048</c:v>
                </c:pt>
                <c:pt idx="8">
                  <c:v>-0.3371688007518201</c:v>
                </c:pt>
                <c:pt idx="9">
                  <c:v>-0.11785485688936115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1C-46A2-91EA-B7CCD5A27069}"/>
            </c:ext>
          </c:extLst>
        </c:ser>
        <c:ser>
          <c:idx val="3"/>
          <c:order val="3"/>
          <c:tx>
            <c:strRef>
              <c:f>'Stromerzeugung nach ET'!$B$251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ET'!$D$251:$M$251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-4.7849065887739073E-2</c:v>
                </c:pt>
                <c:pt idx="5">
                  <c:v>-1.120696699469903</c:v>
                </c:pt>
                <c:pt idx="6">
                  <c:v>-1.9009823814624411</c:v>
                </c:pt>
                <c:pt idx="7">
                  <c:v>-2.870502551824103</c:v>
                </c:pt>
                <c:pt idx="8">
                  <c:v>-2.7795789112234672</c:v>
                </c:pt>
                <c:pt idx="9">
                  <c:v>-2.6134182648266773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1C-46A2-91EA-B7CCD5A27069}"/>
            </c:ext>
          </c:extLst>
        </c:ser>
        <c:ser>
          <c:idx val="4"/>
          <c:order val="4"/>
          <c:tx>
            <c:strRef>
              <c:f>'Stromerzeugung nach ET'!$B$252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ET'!$D$252:$M$252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0.24651867692855811</c:v>
                </c:pt>
                <c:pt idx="3">
                  <c:v>0.2039186339452943</c:v>
                </c:pt>
                <c:pt idx="4">
                  <c:v>0.31723189546892261</c:v>
                </c:pt>
                <c:pt idx="5">
                  <c:v>-0.1198297512029356</c:v>
                </c:pt>
                <c:pt idx="6">
                  <c:v>0.24890761339929668</c:v>
                </c:pt>
                <c:pt idx="7">
                  <c:v>-4.7966394589476735</c:v>
                </c:pt>
                <c:pt idx="8">
                  <c:v>-11.684623001152971</c:v>
                </c:pt>
                <c:pt idx="9">
                  <c:v>-5.1746657295455698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1C-46A2-91EA-B7CCD5A27069}"/>
            </c:ext>
          </c:extLst>
        </c:ser>
        <c:ser>
          <c:idx val="5"/>
          <c:order val="5"/>
          <c:tx>
            <c:strRef>
              <c:f>'Stromerzeugung nach ET'!$B$253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ET'!$D$253:$M$253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3.5</c:v>
                </c:pt>
                <c:pt idx="6">
                  <c:v>7</c:v>
                </c:pt>
                <c:pt idx="7">
                  <c:v>14</c:v>
                </c:pt>
                <c:pt idx="8">
                  <c:v>21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1C-46A2-91EA-B7CCD5A2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SSP0-SPA0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Leistung'!$B$84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Leistung'!$D$84:$M$84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0.32000613628759572</c:v>
                </c:pt>
                <c:pt idx="4">
                  <c:v>0.33703336056605548</c:v>
                </c:pt>
                <c:pt idx="5">
                  <c:v>0.35406759845733071</c:v>
                </c:pt>
                <c:pt idx="6">
                  <c:v>0.36769396228407525</c:v>
                </c:pt>
                <c:pt idx="7">
                  <c:v>0.36908023822131197</c:v>
                </c:pt>
                <c:pt idx="8">
                  <c:v>0.36908024118163862</c:v>
                </c:pt>
                <c:pt idx="9">
                  <c:v>0.36908024118163862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F-48B0-AEFA-1AEB698F1B33}"/>
            </c:ext>
          </c:extLst>
        </c:ser>
        <c:ser>
          <c:idx val="1"/>
          <c:order val="1"/>
          <c:tx>
            <c:strRef>
              <c:f>'Installierte Leistung'!$B$85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Leistung'!$D$85:$M$85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4.6741690008558878</c:v>
                </c:pt>
                <c:pt idx="3">
                  <c:v>10.53897893292184</c:v>
                </c:pt>
                <c:pt idx="4">
                  <c:v>17.507841644459038</c:v>
                </c:pt>
                <c:pt idx="5">
                  <c:v>18.176336075069656</c:v>
                </c:pt>
                <c:pt idx="6">
                  <c:v>15.016393378352863</c:v>
                </c:pt>
                <c:pt idx="7">
                  <c:v>9.4624862616418035</c:v>
                </c:pt>
                <c:pt idx="8">
                  <c:v>8.3121415640930891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F-48B0-AEFA-1AEB698F1B33}"/>
            </c:ext>
          </c:extLst>
        </c:ser>
        <c:ser>
          <c:idx val="2"/>
          <c:order val="2"/>
          <c:tx>
            <c:strRef>
              <c:f>'Installierte Leistung'!$B$86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Leistung'!$D$86:$M$86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0.16317235918019465</c:v>
                </c:pt>
                <c:pt idx="3">
                  <c:v>0.39836057945707209</c:v>
                </c:pt>
                <c:pt idx="4">
                  <c:v>0.69130584382409022</c:v>
                </c:pt>
                <c:pt idx="5">
                  <c:v>0.7640074688501588</c:v>
                </c:pt>
                <c:pt idx="6">
                  <c:v>0.6408411053962515</c:v>
                </c:pt>
                <c:pt idx="7">
                  <c:v>0.4121580005800769</c:v>
                </c:pt>
                <c:pt idx="8">
                  <c:v>0.36203069640855989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BF-48B0-AEFA-1AEB698F1B33}"/>
            </c:ext>
          </c:extLst>
        </c:ser>
        <c:ser>
          <c:idx val="3"/>
          <c:order val="3"/>
          <c:tx>
            <c:strRef>
              <c:f>'Installierte Leistung'!$B$87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Leistung'!$D$87:$M$87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BF-48B0-AEFA-1AEB698F1B33}"/>
            </c:ext>
          </c:extLst>
        </c:ser>
        <c:ser>
          <c:idx val="4"/>
          <c:order val="4"/>
          <c:tx>
            <c:strRef>
              <c:f>'Installierte Leistung'!$B$88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Leistung'!$D$88:$M$88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BF-48B0-AEFA-1AEB698F1B33}"/>
            </c:ext>
          </c:extLst>
        </c:ser>
        <c:ser>
          <c:idx val="5"/>
          <c:order val="5"/>
          <c:tx>
            <c:strRef>
              <c:f>'Installierte Leistung'!$B$89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Leistung'!$D$89:$M$89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2.5999999999999996</c:v>
                </c:pt>
                <c:pt idx="3">
                  <c:v>2.23</c:v>
                </c:pt>
                <c:pt idx="4">
                  <c:v>1.22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BF-48B0-AEFA-1AEB698F1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SSP0-SPA2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Leistung'!$B$90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Leistung'!$D$90:$M$90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0.30542518864603618</c:v>
                </c:pt>
                <c:pt idx="4">
                  <c:v>0.33479810532877663</c:v>
                </c:pt>
                <c:pt idx="5">
                  <c:v>0.37111555035677041</c:v>
                </c:pt>
                <c:pt idx="6">
                  <c:v>0.40338649377691888</c:v>
                </c:pt>
                <c:pt idx="7">
                  <c:v>0.4054658210897274</c:v>
                </c:pt>
                <c:pt idx="8">
                  <c:v>0.4054658255300323</c:v>
                </c:pt>
                <c:pt idx="9">
                  <c:v>0.4054658255300323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9-4999-9389-C401BF37E067}"/>
            </c:ext>
          </c:extLst>
        </c:ser>
        <c:ser>
          <c:idx val="1"/>
          <c:order val="1"/>
          <c:tx>
            <c:strRef>
              <c:f>'Installierte Leistung'!$B$91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Leistung'!$D$91:$M$91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12.699186792879038</c:v>
                </c:pt>
                <c:pt idx="3">
                  <c:v>22.422279769006522</c:v>
                </c:pt>
                <c:pt idx="4">
                  <c:v>33.24974417185291</c:v>
                </c:pt>
                <c:pt idx="5">
                  <c:v>35.764053561038075</c:v>
                </c:pt>
                <c:pt idx="6">
                  <c:v>29.746615381993209</c:v>
                </c:pt>
                <c:pt idx="7">
                  <c:v>25.397528337802761</c:v>
                </c:pt>
                <c:pt idx="8">
                  <c:v>17.646940605643302</c:v>
                </c:pt>
                <c:pt idx="9">
                  <c:v>5.967536526278252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9-4999-9389-C401BF37E067}"/>
            </c:ext>
          </c:extLst>
        </c:ser>
        <c:ser>
          <c:idx val="2"/>
          <c:order val="2"/>
          <c:tx>
            <c:strRef>
              <c:f>'Installierte Leistung'!$B$92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Leistung'!$D$92:$M$92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0.46442056944407378</c:v>
                </c:pt>
                <c:pt idx="3">
                  <c:v>0.85463875107573339</c:v>
                </c:pt>
                <c:pt idx="4">
                  <c:v>1.309926256445566</c:v>
                </c:pt>
                <c:pt idx="5">
                  <c:v>1.4693551251738353</c:v>
                </c:pt>
                <c:pt idx="6">
                  <c:v>1.2798306391174923</c:v>
                </c:pt>
                <c:pt idx="7">
                  <c:v>1.1061752016965429</c:v>
                </c:pt>
                <c:pt idx="8">
                  <c:v>0.7686026696825885</c:v>
                </c:pt>
                <c:pt idx="9">
                  <c:v>0.25991272980535829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F9-4999-9389-C401BF37E067}"/>
            </c:ext>
          </c:extLst>
        </c:ser>
        <c:ser>
          <c:idx val="3"/>
          <c:order val="3"/>
          <c:tx>
            <c:strRef>
              <c:f>'Installierte Leistung'!$B$93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Leistung'!$D$93:$M$93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F9-4999-9389-C401BF37E067}"/>
            </c:ext>
          </c:extLst>
        </c:ser>
        <c:ser>
          <c:idx val="4"/>
          <c:order val="4"/>
          <c:tx>
            <c:strRef>
              <c:f>'Installierte Leistung'!$B$94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Leistung'!$D$94:$M$94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F9-4999-9389-C401BF37E067}"/>
            </c:ext>
          </c:extLst>
        </c:ser>
        <c:ser>
          <c:idx val="5"/>
          <c:order val="5"/>
          <c:tx>
            <c:strRef>
              <c:f>'Installierte Leistung'!$B$95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Leistung'!$D$95:$M$95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2.5999999999999996</c:v>
                </c:pt>
                <c:pt idx="3">
                  <c:v>2.23</c:v>
                </c:pt>
                <c:pt idx="4">
                  <c:v>1.22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F9-4999-9389-C401BF37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SPA2 -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Leistung'!$B$96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Leistung'!$D$96:$M$96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-1.4580947641559538E-2</c:v>
                </c:pt>
                <c:pt idx="4">
                  <c:v>-2.2352552372788548E-3</c:v>
                </c:pt>
                <c:pt idx="5">
                  <c:v>1.7047951899439695E-2</c:v>
                </c:pt>
                <c:pt idx="6">
                  <c:v>3.5692531492843627E-2</c:v>
                </c:pt>
                <c:pt idx="7">
                  <c:v>3.6385582868415423E-2</c:v>
                </c:pt>
                <c:pt idx="8">
                  <c:v>3.6385584348393674E-2</c:v>
                </c:pt>
                <c:pt idx="9">
                  <c:v>3.6385584348393674E-2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B-40AC-A269-67741129F560}"/>
            </c:ext>
          </c:extLst>
        </c:ser>
        <c:ser>
          <c:idx val="1"/>
          <c:order val="1"/>
          <c:tx>
            <c:strRef>
              <c:f>'Installierte Leistung'!$B$97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Leistung'!$D$97:$M$97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8.0250177920231494</c:v>
                </c:pt>
                <c:pt idx="3">
                  <c:v>11.883300836084683</c:v>
                </c:pt>
                <c:pt idx="4">
                  <c:v>15.741902527393872</c:v>
                </c:pt>
                <c:pt idx="5">
                  <c:v>17.587717485968419</c:v>
                </c:pt>
                <c:pt idx="6">
                  <c:v>14.730222003640346</c:v>
                </c:pt>
                <c:pt idx="7">
                  <c:v>15.935042076160958</c:v>
                </c:pt>
                <c:pt idx="8">
                  <c:v>9.3347990415502125</c:v>
                </c:pt>
                <c:pt idx="9">
                  <c:v>5.967536526278252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B-40AC-A269-67741129F560}"/>
            </c:ext>
          </c:extLst>
        </c:ser>
        <c:ser>
          <c:idx val="2"/>
          <c:order val="2"/>
          <c:tx>
            <c:strRef>
              <c:f>'Installierte Leistung'!$B$98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Leistung'!$D$98:$M$98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0.30124821026387916</c:v>
                </c:pt>
                <c:pt idx="3">
                  <c:v>0.4562781716186613</c:v>
                </c:pt>
                <c:pt idx="4">
                  <c:v>0.61862041262147582</c:v>
                </c:pt>
                <c:pt idx="5">
                  <c:v>0.70534765632367646</c:v>
                </c:pt>
                <c:pt idx="6">
                  <c:v>0.63898953372124079</c:v>
                </c:pt>
                <c:pt idx="7">
                  <c:v>0.69401720111646603</c:v>
                </c:pt>
                <c:pt idx="8">
                  <c:v>0.40657197327402861</c:v>
                </c:pt>
                <c:pt idx="9">
                  <c:v>0.25991272980535829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B-40AC-A269-67741129F560}"/>
            </c:ext>
          </c:extLst>
        </c:ser>
        <c:ser>
          <c:idx val="3"/>
          <c:order val="3"/>
          <c:tx>
            <c:strRef>
              <c:f>'Installierte Leistung'!$B$99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Leistung'!$D$99:$M$99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4B-40AC-A269-67741129F560}"/>
            </c:ext>
          </c:extLst>
        </c:ser>
        <c:ser>
          <c:idx val="4"/>
          <c:order val="4"/>
          <c:tx>
            <c:strRef>
              <c:f>'Installierte Leistung'!$B$100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Leistung'!$D$100:$M$100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4B-40AC-A269-67741129F560}"/>
            </c:ext>
          </c:extLst>
        </c:ser>
        <c:ser>
          <c:idx val="5"/>
          <c:order val="5"/>
          <c:tx>
            <c:strRef>
              <c:f>'Installierte Leistung'!$B$101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Leistung'!$D$101:$M$101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4B-40AC-A269-67741129F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SSP5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insgesamt'!$A$49</c:f>
              <c:strCache>
                <c:ptCount val="1"/>
                <c:pt idx="0">
                  <c:v>SSP5-SPA4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insgesamt'!$D$49:$M$49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68.897241369343135</c:v>
                </c:pt>
                <c:pt idx="3">
                  <c:v>69.341966554999289</c:v>
                </c:pt>
                <c:pt idx="4">
                  <c:v>70.469822659407441</c:v>
                </c:pt>
                <c:pt idx="5">
                  <c:v>78.594952340342331</c:v>
                </c:pt>
                <c:pt idx="6">
                  <c:v>83.016252139512162</c:v>
                </c:pt>
                <c:pt idx="7">
                  <c:v>85.860760585152889</c:v>
                </c:pt>
                <c:pt idx="8">
                  <c:v>86.265412201505427</c:v>
                </c:pt>
                <c:pt idx="9">
                  <c:v>78.821449121476377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3-4914-9312-40990596F1CC}"/>
            </c:ext>
          </c:extLst>
        </c:ser>
        <c:ser>
          <c:idx val="0"/>
          <c:order val="1"/>
          <c:tx>
            <c:strRef>
              <c:f>'Stromerzeugung insgesamt'!$A$48</c:f>
              <c:strCache>
                <c:ptCount val="1"/>
                <c:pt idx="0">
                  <c:v>SSP5-SPA0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insgesamt'!$D$48:$M$48</c:f>
              <c:numCache>
                <c:formatCode>0</c:formatCode>
                <c:ptCount val="10"/>
                <c:pt idx="0">
                  <c:v>66.179000000000002</c:v>
                </c:pt>
                <c:pt idx="1">
                  <c:v>72.176000000000002</c:v>
                </c:pt>
                <c:pt idx="2">
                  <c:v>68.650722692414575</c:v>
                </c:pt>
                <c:pt idx="3">
                  <c:v>69.687936194271714</c:v>
                </c:pt>
                <c:pt idx="4">
                  <c:v>72.715405033061515</c:v>
                </c:pt>
                <c:pt idx="5">
                  <c:v>84.4277168173615</c:v>
                </c:pt>
                <c:pt idx="6">
                  <c:v>85.970554044408203</c:v>
                </c:pt>
                <c:pt idx="7">
                  <c:v>84.212369718970166</c:v>
                </c:pt>
                <c:pt idx="8">
                  <c:v>84.162523893780886</c:v>
                </c:pt>
                <c:pt idx="9">
                  <c:v>67.467141291447163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3-4914-9312-40990596F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SSP1-SPA1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Leistung'!$B$110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Leistung'!$D$110:$M$110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0.34997973843375618</c:v>
                </c:pt>
                <c:pt idx="3">
                  <c:v>0.39771775299576673</c:v>
                </c:pt>
                <c:pt idx="4">
                  <c:v>0.42192933495459778</c:v>
                </c:pt>
                <c:pt idx="5">
                  <c:v>0.45645733673933908</c:v>
                </c:pt>
                <c:pt idx="6">
                  <c:v>0.50058844300087901</c:v>
                </c:pt>
                <c:pt idx="7">
                  <c:v>0.51373592656643252</c:v>
                </c:pt>
                <c:pt idx="8">
                  <c:v>0.52873593328773461</c:v>
                </c:pt>
                <c:pt idx="9">
                  <c:v>0.54714460727414749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6-4413-BFEF-692115CC348F}"/>
            </c:ext>
          </c:extLst>
        </c:ser>
        <c:ser>
          <c:idx val="1"/>
          <c:order val="1"/>
          <c:tx>
            <c:strRef>
              <c:f>'Installierte Leistung'!$B$111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Leistung'!$D$111:$M$111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4.7468403987414174</c:v>
                </c:pt>
                <c:pt idx="4">
                  <c:v>10.451898250372682</c:v>
                </c:pt>
                <c:pt idx="5">
                  <c:v>13.973260228275244</c:v>
                </c:pt>
                <c:pt idx="6">
                  <c:v>16.206481247245797</c:v>
                </c:pt>
                <c:pt idx="7">
                  <c:v>14.633198689057787</c:v>
                </c:pt>
                <c:pt idx="8">
                  <c:v>15.248164823364935</c:v>
                </c:pt>
                <c:pt idx="9">
                  <c:v>12.494888746414098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6-4413-BFEF-692115CC348F}"/>
            </c:ext>
          </c:extLst>
        </c:ser>
        <c:ser>
          <c:idx val="2"/>
          <c:order val="2"/>
          <c:tx>
            <c:strRef>
              <c:f>'Installierte Leistung'!$B$112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Leistung'!$D$112:$M$112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0.2126171503321207</c:v>
                </c:pt>
                <c:pt idx="4">
                  <c:v>0.72053403808866912</c:v>
                </c:pt>
                <c:pt idx="5">
                  <c:v>1.1538640628133758</c:v>
                </c:pt>
                <c:pt idx="6">
                  <c:v>1.3418600509052967</c:v>
                </c:pt>
                <c:pt idx="7">
                  <c:v>1.2112258203649493</c:v>
                </c:pt>
                <c:pt idx="8">
                  <c:v>1.2544589500073267</c:v>
                </c:pt>
                <c:pt idx="9">
                  <c:v>1.0279482940312321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6-4413-BFEF-692115CC348F}"/>
            </c:ext>
          </c:extLst>
        </c:ser>
        <c:ser>
          <c:idx val="3"/>
          <c:order val="3"/>
          <c:tx>
            <c:strRef>
              <c:f>'Installierte Leistung'!$B$113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Leistung'!$D$113:$M$113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D6-4413-BFEF-692115CC348F}"/>
            </c:ext>
          </c:extLst>
        </c:ser>
        <c:ser>
          <c:idx val="4"/>
          <c:order val="4"/>
          <c:tx>
            <c:strRef>
              <c:f>'Installierte Leistung'!$B$114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Leistung'!$D$114:$M$114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D6-4413-BFEF-692115CC348F}"/>
            </c:ext>
          </c:extLst>
        </c:ser>
        <c:ser>
          <c:idx val="5"/>
          <c:order val="5"/>
          <c:tx>
            <c:strRef>
              <c:f>'Installierte Leistung'!$B$115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Leistung'!$D$115:$M$115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2.5999999999999996</c:v>
                </c:pt>
                <c:pt idx="3">
                  <c:v>2.23</c:v>
                </c:pt>
                <c:pt idx="4">
                  <c:v>1.22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6-4413-BFEF-692115CC3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SPA1 -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Leistung'!$B$116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Leistung'!$D$116:$M$116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3.0369870544761757E-2</c:v>
                </c:pt>
                <c:pt idx="3">
                  <c:v>9.5954281992784718E-2</c:v>
                </c:pt>
                <c:pt idx="4">
                  <c:v>9.4602944188750593E-2</c:v>
                </c:pt>
                <c:pt idx="5">
                  <c:v>9.4612035884619861E-2</c:v>
                </c:pt>
                <c:pt idx="6">
                  <c:v>0.10828195644609739</c:v>
                </c:pt>
                <c:pt idx="7">
                  <c:v>0.11941738453940165</c:v>
                </c:pt>
                <c:pt idx="8">
                  <c:v>0.13441738696405459</c:v>
                </c:pt>
                <c:pt idx="9">
                  <c:v>0.15282606095046747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A-4109-8DA7-7CBD5295A2C2}"/>
            </c:ext>
          </c:extLst>
        </c:ser>
        <c:ser>
          <c:idx val="1"/>
          <c:order val="1"/>
          <c:tx>
            <c:strRef>
              <c:f>'Installierte Leistung'!$B$117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Leistung'!$D$117:$M$117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-1.8989116490366782</c:v>
                </c:pt>
                <c:pt idx="3">
                  <c:v>-6.2016661840165686</c:v>
                </c:pt>
                <c:pt idx="4">
                  <c:v>-5.9034964841690503</c:v>
                </c:pt>
                <c:pt idx="5">
                  <c:v>-6.6891517410010586</c:v>
                </c:pt>
                <c:pt idx="6">
                  <c:v>-6.7540971222547341</c:v>
                </c:pt>
                <c:pt idx="7">
                  <c:v>-7.4611293543778299</c:v>
                </c:pt>
                <c:pt idx="8">
                  <c:v>-3.2946717559387757</c:v>
                </c:pt>
                <c:pt idx="9">
                  <c:v>0.19689656371510722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A-4109-8DA7-7CBD5295A2C2}"/>
            </c:ext>
          </c:extLst>
        </c:ser>
        <c:ser>
          <c:idx val="2"/>
          <c:order val="2"/>
          <c:tx>
            <c:strRef>
              <c:f>'Installierte Leistung'!$B$118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Leistung'!$D$118:$M$118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-7.5285410316398668E-2</c:v>
                </c:pt>
                <c:pt idx="3">
                  <c:v>-0.19788228733244978</c:v>
                </c:pt>
                <c:pt idx="4">
                  <c:v>8.2001058277080929E-2</c:v>
                </c:pt>
                <c:pt idx="5">
                  <c:v>0.26869927406813376</c:v>
                </c:pt>
                <c:pt idx="6">
                  <c:v>0.32672929328717015</c:v>
                </c:pt>
                <c:pt idx="7">
                  <c:v>0.22686350607111083</c:v>
                </c:pt>
                <c:pt idx="8">
                  <c:v>0.44683603015780315</c:v>
                </c:pt>
                <c:pt idx="9">
                  <c:v>0.49231609383357888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2A-4109-8DA7-7CBD5295A2C2}"/>
            </c:ext>
          </c:extLst>
        </c:ser>
        <c:ser>
          <c:idx val="3"/>
          <c:order val="3"/>
          <c:tx>
            <c:strRef>
              <c:f>'Installierte Leistung'!$B$119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Leistung'!$D$119:$M$119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2A-4109-8DA7-7CBD5295A2C2}"/>
            </c:ext>
          </c:extLst>
        </c:ser>
        <c:ser>
          <c:idx val="4"/>
          <c:order val="4"/>
          <c:tx>
            <c:strRef>
              <c:f>'Installierte Leistung'!$B$120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Leistung'!$D$120:$M$120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2A-4109-8DA7-7CBD5295A2C2}"/>
            </c:ext>
          </c:extLst>
        </c:ser>
        <c:ser>
          <c:idx val="5"/>
          <c:order val="5"/>
          <c:tx>
            <c:strRef>
              <c:f>'Installierte Leistung'!$B$121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Leistung'!$D$121:$M$121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2A-4109-8DA7-7CBD5295A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SSP1-SPA3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Leistung'!$B$130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Leistung'!$D$130:$M$130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0.28992974150826795</c:v>
                </c:pt>
                <c:pt idx="5">
                  <c:v>0.33124057213061753</c:v>
                </c:pt>
                <c:pt idx="6">
                  <c:v>0.35998823044602102</c:v>
                </c:pt>
                <c:pt idx="7">
                  <c:v>0.36174718029257169</c:v>
                </c:pt>
                <c:pt idx="8">
                  <c:v>0.36330234260102701</c:v>
                </c:pt>
                <c:pt idx="9">
                  <c:v>0.36551070166509236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2-48DD-885B-0F5F2FB63F14}"/>
            </c:ext>
          </c:extLst>
        </c:ser>
        <c:ser>
          <c:idx val="1"/>
          <c:order val="1"/>
          <c:tx>
            <c:strRef>
              <c:f>'Installierte Leistung'!$B$131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Leistung'!$D$131:$M$131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3.4707885714285709</c:v>
                </c:pt>
                <c:pt idx="4">
                  <c:v>2.7549286256131333</c:v>
                </c:pt>
                <c:pt idx="5">
                  <c:v>5.6062309476550931</c:v>
                </c:pt>
                <c:pt idx="6">
                  <c:v>8.7381328479392426</c:v>
                </c:pt>
                <c:pt idx="7">
                  <c:v>9.3832651051389409</c:v>
                </c:pt>
                <c:pt idx="8">
                  <c:v>14.183749226260451</c:v>
                </c:pt>
                <c:pt idx="9">
                  <c:v>7.9533910488222563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F2-48DD-885B-0F5F2FB63F14}"/>
            </c:ext>
          </c:extLst>
        </c:ser>
        <c:ser>
          <c:idx val="2"/>
          <c:order val="2"/>
          <c:tx>
            <c:strRef>
              <c:f>'Installierte Leistung'!$B$132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Leistung'!$D$132:$M$132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0.10763700000000002</c:v>
                </c:pt>
                <c:pt idx="4">
                  <c:v>7.7161971213279557E-2</c:v>
                </c:pt>
                <c:pt idx="5">
                  <c:v>0.26491338892032051</c:v>
                </c:pt>
                <c:pt idx="6">
                  <c:v>0.4118473627896494</c:v>
                </c:pt>
                <c:pt idx="7">
                  <c:v>0.43531081536393773</c:v>
                </c:pt>
                <c:pt idx="8">
                  <c:v>0.61776529796478574</c:v>
                </c:pt>
                <c:pt idx="9">
                  <c:v>0.34640551752066917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F2-48DD-885B-0F5F2FB63F14}"/>
            </c:ext>
          </c:extLst>
        </c:ser>
        <c:ser>
          <c:idx val="3"/>
          <c:order val="3"/>
          <c:tx>
            <c:strRef>
              <c:f>'Installierte Leistung'!$B$133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Leistung'!$D$133:$M$133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F2-48DD-885B-0F5F2FB63F14}"/>
            </c:ext>
          </c:extLst>
        </c:ser>
        <c:ser>
          <c:idx val="4"/>
          <c:order val="4"/>
          <c:tx>
            <c:strRef>
              <c:f>'Installierte Leistung'!$B$134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Leistung'!$D$134:$M$134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F2-48DD-885B-0F5F2FB63F14}"/>
            </c:ext>
          </c:extLst>
        </c:ser>
        <c:ser>
          <c:idx val="5"/>
          <c:order val="5"/>
          <c:tx>
            <c:strRef>
              <c:f>'Installierte Leistung'!$B$135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Leistung'!$D$135:$M$135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F2-48DD-885B-0F5F2FB63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SPA3 -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Leistung'!$B$136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Leistung'!$D$136:$M$136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-3.739664925757924E-2</c:v>
                </c:pt>
                <c:pt idx="5">
                  <c:v>-3.0604728724101693E-2</c:v>
                </c:pt>
                <c:pt idx="6">
                  <c:v>-3.2318256108760601E-2</c:v>
                </c:pt>
                <c:pt idx="7">
                  <c:v>-3.2571361734459181E-2</c:v>
                </c:pt>
                <c:pt idx="8">
                  <c:v>-3.1016203722653013E-2</c:v>
                </c:pt>
                <c:pt idx="9">
                  <c:v>-2.8807844658587656E-2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0-4B61-BC5E-1A611FDE7BF6}"/>
            </c:ext>
          </c:extLst>
        </c:ser>
        <c:ser>
          <c:idx val="1"/>
          <c:order val="1"/>
          <c:tx>
            <c:strRef>
              <c:f>'Installierte Leistung'!$B$137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Leistung'!$D$137:$M$137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-1.8989116490366782</c:v>
                </c:pt>
                <c:pt idx="3">
                  <c:v>-7.477718011329415</c:v>
                </c:pt>
                <c:pt idx="4">
                  <c:v>-13.6004661089286</c:v>
                </c:pt>
                <c:pt idx="5">
                  <c:v>-15.05618102162121</c:v>
                </c:pt>
                <c:pt idx="6">
                  <c:v>-14.222445521561289</c:v>
                </c:pt>
                <c:pt idx="7">
                  <c:v>-12.711062938296676</c:v>
                </c:pt>
                <c:pt idx="8">
                  <c:v>-4.3590873530432592</c:v>
                </c:pt>
                <c:pt idx="9">
                  <c:v>-4.3446011338767345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0-4B61-BC5E-1A611FDE7BF6}"/>
            </c:ext>
          </c:extLst>
        </c:ser>
        <c:ser>
          <c:idx val="2"/>
          <c:order val="2"/>
          <c:tx>
            <c:strRef>
              <c:f>'Installierte Leistung'!$B$138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Leistung'!$D$138:$M$138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-7.5285410316398668E-2</c:v>
                </c:pt>
                <c:pt idx="3">
                  <c:v>-0.30286243766457044</c:v>
                </c:pt>
                <c:pt idx="4">
                  <c:v>-0.56137100859830857</c:v>
                </c:pt>
                <c:pt idx="5">
                  <c:v>-0.6202513998249215</c:v>
                </c:pt>
                <c:pt idx="6">
                  <c:v>-0.60328339482847715</c:v>
                </c:pt>
                <c:pt idx="7">
                  <c:v>-0.54905149892990068</c:v>
                </c:pt>
                <c:pt idx="8">
                  <c:v>-0.18985762188473776</c:v>
                </c:pt>
                <c:pt idx="9">
                  <c:v>-0.18922668267698406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0-4B61-BC5E-1A611FDE7BF6}"/>
            </c:ext>
          </c:extLst>
        </c:ser>
        <c:ser>
          <c:idx val="3"/>
          <c:order val="3"/>
          <c:tx>
            <c:strRef>
              <c:f>'Installierte Leistung'!$B$139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Leistung'!$D$139:$M$139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A0-4B61-BC5E-1A611FDE7BF6}"/>
            </c:ext>
          </c:extLst>
        </c:ser>
        <c:ser>
          <c:idx val="4"/>
          <c:order val="4"/>
          <c:tx>
            <c:strRef>
              <c:f>'Installierte Leistung'!$B$140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Leistung'!$D$140:$M$140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A0-4B61-BC5E-1A611FDE7BF6}"/>
            </c:ext>
          </c:extLst>
        </c:ser>
        <c:ser>
          <c:idx val="5"/>
          <c:order val="5"/>
          <c:tx>
            <c:strRef>
              <c:f>'Installierte Leistung'!$B$141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Leistung'!$D$141:$M$141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0.37000000000000011</c:v>
                </c:pt>
                <c:pt idx="3">
                  <c:v>0.73999999999999977</c:v>
                </c:pt>
                <c:pt idx="4">
                  <c:v>1.3799999999999997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A0-4B61-BC5E-1A611FDE7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SSP1-SPA0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Leistung'!$B$104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Leistung'!$D$104:$M$104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0.32732639076584719</c:v>
                </c:pt>
                <c:pt idx="5">
                  <c:v>0.36184530085471922</c:v>
                </c:pt>
                <c:pt idx="6">
                  <c:v>0.39230648655478162</c:v>
                </c:pt>
                <c:pt idx="7">
                  <c:v>0.39431854202703087</c:v>
                </c:pt>
                <c:pt idx="8">
                  <c:v>0.39431854632368002</c:v>
                </c:pt>
                <c:pt idx="9">
                  <c:v>0.39431854632368002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A-4A1B-B477-8D48CA1E3279}"/>
            </c:ext>
          </c:extLst>
        </c:ser>
        <c:ser>
          <c:idx val="1"/>
          <c:order val="1"/>
          <c:tx>
            <c:strRef>
              <c:f>'Installierte Leistung'!$B$105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Leistung'!$D$105:$M$105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5.4248402204652493</c:v>
                </c:pt>
                <c:pt idx="3">
                  <c:v>10.948506582757986</c:v>
                </c:pt>
                <c:pt idx="4">
                  <c:v>16.355394734541733</c:v>
                </c:pt>
                <c:pt idx="5">
                  <c:v>20.662411969276302</c:v>
                </c:pt>
                <c:pt idx="6">
                  <c:v>22.960578369500531</c:v>
                </c:pt>
                <c:pt idx="7">
                  <c:v>22.094328043435617</c:v>
                </c:pt>
                <c:pt idx="8">
                  <c:v>18.54283657930371</c:v>
                </c:pt>
                <c:pt idx="9">
                  <c:v>12.297992182698991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AA-4A1B-B477-8D48CA1E3279}"/>
            </c:ext>
          </c:extLst>
        </c:ser>
        <c:ser>
          <c:idx val="2"/>
          <c:order val="2"/>
          <c:tx>
            <c:strRef>
              <c:f>'Installierte Leistung'!$B$106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Leistung'!$D$106:$M$106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0.19181241031639867</c:v>
                </c:pt>
                <c:pt idx="3">
                  <c:v>0.41049943766457048</c:v>
                </c:pt>
                <c:pt idx="4">
                  <c:v>0.63853297981158819</c:v>
                </c:pt>
                <c:pt idx="5">
                  <c:v>0.88516478874524207</c:v>
                </c:pt>
                <c:pt idx="6">
                  <c:v>1.0151307576181265</c:v>
                </c:pt>
                <c:pt idx="7">
                  <c:v>0.98436231429383847</c:v>
                </c:pt>
                <c:pt idx="8">
                  <c:v>0.8076229198495235</c:v>
                </c:pt>
                <c:pt idx="9">
                  <c:v>0.53563220019765323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AA-4A1B-B477-8D48CA1E3279}"/>
            </c:ext>
          </c:extLst>
        </c:ser>
        <c:ser>
          <c:idx val="3"/>
          <c:order val="3"/>
          <c:tx>
            <c:strRef>
              <c:f>'Installierte Leistung'!$B$107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Leistung'!$D$107:$M$107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AA-4A1B-B477-8D48CA1E3279}"/>
            </c:ext>
          </c:extLst>
        </c:ser>
        <c:ser>
          <c:idx val="4"/>
          <c:order val="4"/>
          <c:tx>
            <c:strRef>
              <c:f>'Installierte Leistung'!$B$108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Leistung'!$D$108:$M$108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AA-4A1B-B477-8D48CA1E3279}"/>
            </c:ext>
          </c:extLst>
        </c:ser>
        <c:ser>
          <c:idx val="5"/>
          <c:order val="5"/>
          <c:tx>
            <c:strRef>
              <c:f>'Installierte Leistung'!$B$109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Leistung'!$D$109:$M$109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2.5999999999999996</c:v>
                </c:pt>
                <c:pt idx="3">
                  <c:v>2.23</c:v>
                </c:pt>
                <c:pt idx="4">
                  <c:v>1.22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AA-4A1B-B477-8D48CA1E3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SSP3-SPA0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Leistung'!$B$144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Leistung'!$D$144:$M$144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0.29361165330766592</c:v>
                </c:pt>
                <c:pt idx="5">
                  <c:v>0.28960106143229331</c:v>
                </c:pt>
                <c:pt idx="6">
                  <c:v>0.28148605034441621</c:v>
                </c:pt>
                <c:pt idx="7">
                  <c:v>0.28201501621258279</c:v>
                </c:pt>
                <c:pt idx="8">
                  <c:v>0.28201501734216433</c:v>
                </c:pt>
                <c:pt idx="9">
                  <c:v>0.28201501734216433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321-8EE2-DB0E2ABC3CC5}"/>
            </c:ext>
          </c:extLst>
        </c:ser>
        <c:ser>
          <c:idx val="1"/>
          <c:order val="1"/>
          <c:tx>
            <c:strRef>
              <c:f>'Installierte Leistung'!$B$145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Leistung'!$D$145:$M$145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7.0048871693574508</c:v>
                </c:pt>
                <c:pt idx="3">
                  <c:v>11.965189913532086</c:v>
                </c:pt>
                <c:pt idx="4">
                  <c:v>15.121205704346599</c:v>
                </c:pt>
                <c:pt idx="5">
                  <c:v>16.269350430886334</c:v>
                </c:pt>
                <c:pt idx="6">
                  <c:v>13.511293328417528</c:v>
                </c:pt>
                <c:pt idx="7">
                  <c:v>14.784063671569772</c:v>
                </c:pt>
                <c:pt idx="8">
                  <c:v>23.360215272962094</c:v>
                </c:pt>
                <c:pt idx="9">
                  <c:v>13.487186617961072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A-4321-8EE2-DB0E2ABC3CC5}"/>
            </c:ext>
          </c:extLst>
        </c:ser>
        <c:ser>
          <c:idx val="2"/>
          <c:order val="2"/>
          <c:tx>
            <c:strRef>
              <c:f>'Installierte Leistung'!$B$146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Leistung'!$D$146:$M$146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0.24998196715249316</c:v>
                </c:pt>
                <c:pt idx="3">
                  <c:v>0.44390400067709829</c:v>
                </c:pt>
                <c:pt idx="4">
                  <c:v>0.57515125421795843</c:v>
                </c:pt>
                <c:pt idx="5">
                  <c:v>0.6782203085833316</c:v>
                </c:pt>
                <c:pt idx="6">
                  <c:v>0.58966059656796432</c:v>
                </c:pt>
                <c:pt idx="7">
                  <c:v>0.65059376691919613</c:v>
                </c:pt>
                <c:pt idx="8">
                  <c:v>1.0174411658311406</c:v>
                </c:pt>
                <c:pt idx="9">
                  <c:v>0.58742690150819188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A-4321-8EE2-DB0E2ABC3CC5}"/>
            </c:ext>
          </c:extLst>
        </c:ser>
        <c:ser>
          <c:idx val="3"/>
          <c:order val="3"/>
          <c:tx>
            <c:strRef>
              <c:f>'Installierte Leistung'!$B$147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Leistung'!$D$147:$M$147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4A-4321-8EE2-DB0E2ABC3CC5}"/>
            </c:ext>
          </c:extLst>
        </c:ser>
        <c:ser>
          <c:idx val="4"/>
          <c:order val="4"/>
          <c:tx>
            <c:strRef>
              <c:f>'Installierte Leistung'!$B$148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Leistung'!$D$148:$M$148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4A-4321-8EE2-DB0E2ABC3CC5}"/>
            </c:ext>
          </c:extLst>
        </c:ser>
        <c:ser>
          <c:idx val="5"/>
          <c:order val="5"/>
          <c:tx>
            <c:strRef>
              <c:f>'Installierte Leistung'!$B$149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Leistung'!$D$149:$M$149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4A-4321-8EE2-DB0E2ABC3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SSP3-SPA0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Leistung'!$B$144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Leistung'!$D$144:$M$144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0.29361165330766592</c:v>
                </c:pt>
                <c:pt idx="5">
                  <c:v>0.28960106143229331</c:v>
                </c:pt>
                <c:pt idx="6">
                  <c:v>0.28148605034441621</c:v>
                </c:pt>
                <c:pt idx="7">
                  <c:v>0.28201501621258279</c:v>
                </c:pt>
                <c:pt idx="8">
                  <c:v>0.28201501734216433</c:v>
                </c:pt>
                <c:pt idx="9">
                  <c:v>0.28201501734216433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0-4A2C-A854-CB371475870C}"/>
            </c:ext>
          </c:extLst>
        </c:ser>
        <c:ser>
          <c:idx val="1"/>
          <c:order val="1"/>
          <c:tx>
            <c:strRef>
              <c:f>'Installierte Leistung'!$B$145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Leistung'!$D$145:$M$145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7.0048871693574508</c:v>
                </c:pt>
                <c:pt idx="3">
                  <c:v>11.965189913532086</c:v>
                </c:pt>
                <c:pt idx="4">
                  <c:v>15.121205704346599</c:v>
                </c:pt>
                <c:pt idx="5">
                  <c:v>16.269350430886334</c:v>
                </c:pt>
                <c:pt idx="6">
                  <c:v>13.511293328417528</c:v>
                </c:pt>
                <c:pt idx="7">
                  <c:v>14.784063671569772</c:v>
                </c:pt>
                <c:pt idx="8">
                  <c:v>23.360215272962094</c:v>
                </c:pt>
                <c:pt idx="9">
                  <c:v>13.487186617961072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70-4A2C-A854-CB371475870C}"/>
            </c:ext>
          </c:extLst>
        </c:ser>
        <c:ser>
          <c:idx val="2"/>
          <c:order val="2"/>
          <c:tx>
            <c:strRef>
              <c:f>'Installierte Leistung'!$B$146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Leistung'!$D$146:$M$146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0.24998196715249316</c:v>
                </c:pt>
                <c:pt idx="3">
                  <c:v>0.44390400067709829</c:v>
                </c:pt>
                <c:pt idx="4">
                  <c:v>0.57515125421795843</c:v>
                </c:pt>
                <c:pt idx="5">
                  <c:v>0.6782203085833316</c:v>
                </c:pt>
                <c:pt idx="6">
                  <c:v>0.58966059656796432</c:v>
                </c:pt>
                <c:pt idx="7">
                  <c:v>0.65059376691919613</c:v>
                </c:pt>
                <c:pt idx="8">
                  <c:v>1.0174411658311406</c:v>
                </c:pt>
                <c:pt idx="9">
                  <c:v>0.58742690150819188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70-4A2C-A854-CB371475870C}"/>
            </c:ext>
          </c:extLst>
        </c:ser>
        <c:ser>
          <c:idx val="3"/>
          <c:order val="3"/>
          <c:tx>
            <c:strRef>
              <c:f>'Installierte Leistung'!$B$147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Leistung'!$D$147:$M$147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70-4A2C-A854-CB371475870C}"/>
            </c:ext>
          </c:extLst>
        </c:ser>
        <c:ser>
          <c:idx val="4"/>
          <c:order val="4"/>
          <c:tx>
            <c:strRef>
              <c:f>'Installierte Leistung'!$B$148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Leistung'!$D$148:$M$148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70-4A2C-A854-CB371475870C}"/>
            </c:ext>
          </c:extLst>
        </c:ser>
        <c:ser>
          <c:idx val="5"/>
          <c:order val="5"/>
          <c:tx>
            <c:strRef>
              <c:f>'Installierte Leistung'!$B$149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Leistung'!$D$149:$M$149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70-4A2C-A854-CB3714758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</a:t>
            </a:r>
            <a:r>
              <a:rPr lang="de-CH" baseline="0"/>
              <a:t> </a:t>
            </a:r>
            <a:r>
              <a:rPr lang="de-CH"/>
              <a:t>SPA3 -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Leistung'!$B$156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Leistung'!$D$156:$M$156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-3.6819117993979744E-3</c:v>
                </c:pt>
                <c:pt idx="5">
                  <c:v>-2.2011289959855351E-2</c:v>
                </c:pt>
                <c:pt idx="6">
                  <c:v>-3.5664706007753177E-2</c:v>
                </c:pt>
                <c:pt idx="7">
                  <c:v>-3.6189066890946919E-2</c:v>
                </c:pt>
                <c:pt idx="8">
                  <c:v>-3.6189068010694714E-2</c:v>
                </c:pt>
                <c:pt idx="9">
                  <c:v>-3.6189068010694714E-2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4-460D-8DE2-F9E6F5DC736E}"/>
            </c:ext>
          </c:extLst>
        </c:ser>
        <c:ser>
          <c:idx val="1"/>
          <c:order val="1"/>
          <c:tx>
            <c:strRef>
              <c:f>'Installierte Leistung'!$B$157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Leistung'!$D$157:$M$157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-3.4789585979288797</c:v>
                </c:pt>
                <c:pt idx="3">
                  <c:v>-8.4944013421035152</c:v>
                </c:pt>
                <c:pt idx="4">
                  <c:v>-12.58498517833271</c:v>
                </c:pt>
                <c:pt idx="5">
                  <c:v>-13.302007736507191</c:v>
                </c:pt>
                <c:pt idx="6">
                  <c:v>-6.6471606261971097</c:v>
                </c:pt>
                <c:pt idx="7">
                  <c:v>-8.1555131107588057</c:v>
                </c:pt>
                <c:pt idx="8">
                  <c:v>-16.272543134447826</c:v>
                </c:pt>
                <c:pt idx="9">
                  <c:v>-4.8719665625314938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4-460D-8DE2-F9E6F5DC736E}"/>
            </c:ext>
          </c:extLst>
        </c:ser>
        <c:ser>
          <c:idx val="2"/>
          <c:order val="2"/>
          <c:tx>
            <c:strRef>
              <c:f>'Installierte Leistung'!$B$158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Leistung'!$D$158:$M$158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-0.13345496715249316</c:v>
                </c:pt>
                <c:pt idx="3">
                  <c:v>-0.33626700067709825</c:v>
                </c:pt>
                <c:pt idx="4">
                  <c:v>-0.50808981976965029</c:v>
                </c:pt>
                <c:pt idx="5">
                  <c:v>-0.53840852005850848</c:v>
                </c:pt>
                <c:pt idx="6">
                  <c:v>-0.27778939586787438</c:v>
                </c:pt>
                <c:pt idx="7">
                  <c:v>-0.35193173655622356</c:v>
                </c:pt>
                <c:pt idx="8">
                  <c:v>-0.70874155329009358</c:v>
                </c:pt>
                <c:pt idx="9">
                  <c:v>-0.21219579020787993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4-460D-8DE2-F9E6F5DC736E}"/>
            </c:ext>
          </c:extLst>
        </c:ser>
        <c:ser>
          <c:idx val="3"/>
          <c:order val="3"/>
          <c:tx>
            <c:strRef>
              <c:f>'Installierte Leistung'!$B$159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Leistung'!$D$159:$M$159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34-460D-8DE2-F9E6F5DC736E}"/>
            </c:ext>
          </c:extLst>
        </c:ser>
        <c:ser>
          <c:idx val="4"/>
          <c:order val="4"/>
          <c:tx>
            <c:strRef>
              <c:f>'Installierte Leistung'!$B$160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Leistung'!$D$160:$M$160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34-460D-8DE2-F9E6F5DC736E}"/>
            </c:ext>
          </c:extLst>
        </c:ser>
        <c:ser>
          <c:idx val="5"/>
          <c:order val="5"/>
          <c:tx>
            <c:strRef>
              <c:f>'Installierte Leistung'!$B$161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Leistung'!$D$161:$M$161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0.37000000000000011</c:v>
                </c:pt>
                <c:pt idx="5">
                  <c:v>1.3799999999999997</c:v>
                </c:pt>
                <c:pt idx="6">
                  <c:v>1.22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34-460D-8DE2-F9E6F5DC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SSP4-SPA1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Leistung'!$B$170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Leistung'!$D$170:$M$170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0.35715316582114376</c:v>
                </c:pt>
                <c:pt idx="3">
                  <c:v>0.39673671392150311</c:v>
                </c:pt>
                <c:pt idx="4">
                  <c:v>0.41088001335165097</c:v>
                </c:pt>
                <c:pt idx="5">
                  <c:v>0.43827082350031743</c:v>
                </c:pt>
                <c:pt idx="6">
                  <c:v>0.48333587952426948</c:v>
                </c:pt>
                <c:pt idx="7">
                  <c:v>0.49625749233252403</c:v>
                </c:pt>
                <c:pt idx="8">
                  <c:v>0.51125749857148972</c:v>
                </c:pt>
                <c:pt idx="9">
                  <c:v>0.52625749857148973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B-4FFE-A29B-7C996D43D581}"/>
            </c:ext>
          </c:extLst>
        </c:ser>
        <c:ser>
          <c:idx val="1"/>
          <c:order val="1"/>
          <c:tx>
            <c:strRef>
              <c:f>'Installierte Leistung'!$B$171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Leistung'!$D$171:$M$171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3.4707885714285709</c:v>
                </c:pt>
                <c:pt idx="4">
                  <c:v>2.4896785714285712</c:v>
                </c:pt>
                <c:pt idx="5">
                  <c:v>4.8523900259018378</c:v>
                </c:pt>
                <c:pt idx="6">
                  <c:v>10.334184000284715</c:v>
                </c:pt>
                <c:pt idx="7">
                  <c:v>10.334184000284715</c:v>
                </c:pt>
                <c:pt idx="8">
                  <c:v>5.3241999444027677</c:v>
                </c:pt>
                <c:pt idx="9">
                  <c:v>4.4828797892945733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CB-4FFE-A29B-7C996D43D581}"/>
            </c:ext>
          </c:extLst>
        </c:ser>
        <c:ser>
          <c:idx val="2"/>
          <c:order val="2"/>
          <c:tx>
            <c:strRef>
              <c:f>'Installierte Leistung'!$B$172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Leistung'!$D$172:$M$172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0.10763700000000002</c:v>
                </c:pt>
                <c:pt idx="4">
                  <c:v>6.4912000000000025E-2</c:v>
                </c:pt>
                <c:pt idx="5">
                  <c:v>0.44699820806830848</c:v>
                </c:pt>
                <c:pt idx="6">
                  <c:v>0.93966569773056252</c:v>
                </c:pt>
                <c:pt idx="7">
                  <c:v>0.93966569773056252</c:v>
                </c:pt>
                <c:pt idx="8">
                  <c:v>0.43801928620618547</c:v>
                </c:pt>
                <c:pt idx="9">
                  <c:v>0.36880429472210685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CB-4FFE-A29B-7C996D43D581}"/>
            </c:ext>
          </c:extLst>
        </c:ser>
        <c:ser>
          <c:idx val="3"/>
          <c:order val="3"/>
          <c:tx>
            <c:strRef>
              <c:f>'Installierte Leistung'!$B$173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Leistung'!$D$173:$M$173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CB-4FFE-A29B-7C996D43D581}"/>
            </c:ext>
          </c:extLst>
        </c:ser>
        <c:ser>
          <c:idx val="4"/>
          <c:order val="4"/>
          <c:tx>
            <c:strRef>
              <c:f>'Installierte Leistung'!$B$174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Leistung'!$D$174:$M$174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CB-4FFE-A29B-7C996D43D581}"/>
            </c:ext>
          </c:extLst>
        </c:ser>
        <c:ser>
          <c:idx val="5"/>
          <c:order val="5"/>
          <c:tx>
            <c:strRef>
              <c:f>'Installierte Leistung'!$B$175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Leistung'!$D$175:$M$175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CB-4FFE-A29B-7C996D43D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SPA1 -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Leistung'!$B$176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Leistung'!$D$176:$M$176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3.7543297932149333E-2</c:v>
                </c:pt>
                <c:pt idx="3">
                  <c:v>7.793553082430732E-2</c:v>
                </c:pt>
                <c:pt idx="4">
                  <c:v>8.5221880914347403E-2</c:v>
                </c:pt>
                <c:pt idx="5">
                  <c:v>9.4068414384097743E-2</c:v>
                </c:pt>
                <c:pt idx="6">
                  <c:v>0.12330776386407671</c:v>
                </c:pt>
                <c:pt idx="7">
                  <c:v>0.13465148898670032</c:v>
                </c:pt>
                <c:pt idx="8">
                  <c:v>0.14965149185616156</c:v>
                </c:pt>
                <c:pt idx="9">
                  <c:v>0.16465149185616157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C-4130-B6CB-6EE71E3DBD17}"/>
            </c:ext>
          </c:extLst>
        </c:ser>
        <c:ser>
          <c:idx val="1"/>
          <c:order val="1"/>
          <c:tx>
            <c:strRef>
              <c:f>'Installierte Leistung'!$B$177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Leistung'!$D$177:$M$177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-0.31038240002878714</c:v>
                </c:pt>
                <c:pt idx="5">
                  <c:v>-7.0761401236853887</c:v>
                </c:pt>
                <c:pt idx="6">
                  <c:v>-10.504045154561982</c:v>
                </c:pt>
                <c:pt idx="7">
                  <c:v>-9.3431104549028348</c:v>
                </c:pt>
                <c:pt idx="8">
                  <c:v>-13.449897732537679</c:v>
                </c:pt>
                <c:pt idx="9">
                  <c:v>-9.0360792522608531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C-4130-B6CB-6EE71E3DBD17}"/>
            </c:ext>
          </c:extLst>
        </c:ser>
        <c:ser>
          <c:idx val="2"/>
          <c:order val="2"/>
          <c:tx>
            <c:strRef>
              <c:f>'Installierte Leistung'!$B$178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Leistung'!$D$178:$M$178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-1.4334306083932727E-2</c:v>
                </c:pt>
                <c:pt idx="5">
                  <c:v>-0.12436095187553475</c:v>
                </c:pt>
                <c:pt idx="6">
                  <c:v>-5.1983506700535198E-2</c:v>
                </c:pt>
                <c:pt idx="7">
                  <c:v>3.8367195428373746E-3</c:v>
                </c:pt>
                <c:pt idx="8">
                  <c:v>-0.37967608195091973</c:v>
                </c:pt>
                <c:pt idx="9">
                  <c:v>-0.22000643700020661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C-4130-B6CB-6EE71E3DBD17}"/>
            </c:ext>
          </c:extLst>
        </c:ser>
        <c:ser>
          <c:idx val="3"/>
          <c:order val="3"/>
          <c:tx>
            <c:strRef>
              <c:f>'Installierte Leistung'!$B$179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Leistung'!$D$179:$M$179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DC-4130-B6CB-6EE71E3DBD17}"/>
            </c:ext>
          </c:extLst>
        </c:ser>
        <c:ser>
          <c:idx val="4"/>
          <c:order val="4"/>
          <c:tx>
            <c:strRef>
              <c:f>'Installierte Leistung'!$B$180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Leistung'!$D$180:$M$180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DC-4130-B6CB-6EE71E3DBD17}"/>
            </c:ext>
          </c:extLst>
        </c:ser>
        <c:ser>
          <c:idx val="5"/>
          <c:order val="5"/>
          <c:tx>
            <c:strRef>
              <c:f>'Installierte Leistung'!$B$181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Leistung'!$D$181:$M$181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DC-4130-B6CB-6EE71E3DB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SSP0 -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insgesamt'!$A$26</c:f>
              <c:strCache>
                <c:ptCount val="1"/>
                <c:pt idx="0">
                  <c:v>Diff SPA2 - SPA0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insgesamt'!$D$26:$M$26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6.9512913529092799</c:v>
                </c:pt>
                <c:pt idx="3">
                  <c:v>8.9879130653898613</c:v>
                </c:pt>
                <c:pt idx="4">
                  <c:v>9.5081992159195181</c:v>
                </c:pt>
                <c:pt idx="5">
                  <c:v>9.5236593772336562</c:v>
                </c:pt>
                <c:pt idx="6">
                  <c:v>7.3135847991899254</c:v>
                </c:pt>
                <c:pt idx="7">
                  <c:v>8.5078765003045973</c:v>
                </c:pt>
                <c:pt idx="8">
                  <c:v>2.0437534180755819</c:v>
                </c:pt>
                <c:pt idx="9">
                  <c:v>-1.2541652680047903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9-4EEF-9F1F-DD139C69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SSP4-SPA3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Leistung'!$B$190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Leistung'!$D$190:$M$190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0.29999211440716828</c:v>
                </c:pt>
                <c:pt idx="5">
                  <c:v>0.30198881377243242</c:v>
                </c:pt>
                <c:pt idx="6">
                  <c:v>0.30139202386410757</c:v>
                </c:pt>
                <c:pt idx="7">
                  <c:v>0.30272602273644345</c:v>
                </c:pt>
                <c:pt idx="8">
                  <c:v>0.3031118216498474</c:v>
                </c:pt>
                <c:pt idx="9">
                  <c:v>0.30484563151621286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E-4EDD-879E-1CA13FC9A735}"/>
            </c:ext>
          </c:extLst>
        </c:ser>
        <c:ser>
          <c:idx val="1"/>
          <c:order val="1"/>
          <c:tx>
            <c:strRef>
              <c:f>'Installierte Leistung'!$B$191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Leistung'!$D$191:$M$191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3.4707885714285709</c:v>
                </c:pt>
                <c:pt idx="4">
                  <c:v>2.4896785714285712</c:v>
                </c:pt>
                <c:pt idx="5">
                  <c:v>0</c:v>
                </c:pt>
                <c:pt idx="6">
                  <c:v>1.8685177072767577E-2</c:v>
                </c:pt>
                <c:pt idx="7">
                  <c:v>3.1503273812719339</c:v>
                </c:pt>
                <c:pt idx="8">
                  <c:v>9.4976928909851281</c:v>
                </c:pt>
                <c:pt idx="9">
                  <c:v>3.9595883215797958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E-4EDD-879E-1CA13FC9A735}"/>
            </c:ext>
          </c:extLst>
        </c:ser>
        <c:ser>
          <c:idx val="2"/>
          <c:order val="2"/>
          <c:tx>
            <c:strRef>
              <c:f>'Installierte Leistung'!$B$192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Leistung'!$D$192:$M$192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0.10763700000000002</c:v>
                </c:pt>
                <c:pt idx="4">
                  <c:v>6.4912000000000025E-2</c:v>
                </c:pt>
                <c:pt idx="5">
                  <c:v>0</c:v>
                </c:pt>
                <c:pt idx="6">
                  <c:v>8.1382248076634738E-4</c:v>
                </c:pt>
                <c:pt idx="7">
                  <c:v>0.13721075452848977</c:v>
                </c:pt>
                <c:pt idx="8">
                  <c:v>0.41366672416305672</c:v>
                </c:pt>
                <c:pt idx="9">
                  <c:v>0.17245766406880689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9E-4EDD-879E-1CA13FC9A735}"/>
            </c:ext>
          </c:extLst>
        </c:ser>
        <c:ser>
          <c:idx val="3"/>
          <c:order val="3"/>
          <c:tx>
            <c:strRef>
              <c:f>'Installierte Leistung'!$B$193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Leistung'!$D$193:$M$193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E-4EDD-879E-1CA13FC9A735}"/>
            </c:ext>
          </c:extLst>
        </c:ser>
        <c:ser>
          <c:idx val="4"/>
          <c:order val="4"/>
          <c:tx>
            <c:strRef>
              <c:f>'Installierte Leistung'!$B$194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Leistung'!$D$194:$M$194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9E-4EDD-879E-1CA13FC9A735}"/>
            </c:ext>
          </c:extLst>
        </c:ser>
        <c:ser>
          <c:idx val="5"/>
          <c:order val="5"/>
          <c:tx>
            <c:strRef>
              <c:f>'Installierte Leistung'!$B$195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Leistung'!$D$195:$M$195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2.9699999999999998</c:v>
                </c:pt>
                <c:pt idx="5">
                  <c:v>2.5999999999999996</c:v>
                </c:pt>
                <c:pt idx="6">
                  <c:v>1.22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9E-4EDD-879E-1CA13FC9A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SPA3 -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Leistung'!$B$196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Leistung'!$D$196:$M$196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-1.7037712094213786E-2</c:v>
                </c:pt>
                <c:pt idx="4">
                  <c:v>-2.5666018030135296E-2</c:v>
                </c:pt>
                <c:pt idx="5">
                  <c:v>-4.2213595343787269E-2</c:v>
                </c:pt>
                <c:pt idx="6">
                  <c:v>-5.8636091796085199E-2</c:v>
                </c:pt>
                <c:pt idx="7">
                  <c:v>-5.8879980609380267E-2</c:v>
                </c:pt>
                <c:pt idx="8">
                  <c:v>-5.8494185065480764E-2</c:v>
                </c:pt>
                <c:pt idx="9">
                  <c:v>-5.6760375199115309E-2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4-4D07-8563-7C65B63663E1}"/>
            </c:ext>
          </c:extLst>
        </c:ser>
        <c:ser>
          <c:idx val="1"/>
          <c:order val="1"/>
          <c:tx>
            <c:strRef>
              <c:f>'Installierte Leistung'!$B$197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Leistung'!$D$197:$M$197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-0.31038240002878714</c:v>
                </c:pt>
                <c:pt idx="5">
                  <c:v>-11.928530149587226</c:v>
                </c:pt>
                <c:pt idx="6">
                  <c:v>-20.819543977773929</c:v>
                </c:pt>
                <c:pt idx="7">
                  <c:v>-16.526967073915614</c:v>
                </c:pt>
                <c:pt idx="8">
                  <c:v>-9.276404785955318</c:v>
                </c:pt>
                <c:pt idx="9">
                  <c:v>-9.5593707199756306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4-4D07-8563-7C65B63663E1}"/>
            </c:ext>
          </c:extLst>
        </c:ser>
        <c:ser>
          <c:idx val="2"/>
          <c:order val="2"/>
          <c:tx>
            <c:strRef>
              <c:f>'Installierte Leistung'!$B$198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Leistung'!$D$198:$M$198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-1.4334306083932727E-2</c:v>
                </c:pt>
                <c:pt idx="5">
                  <c:v>-0.57135915994384323</c:v>
                </c:pt>
                <c:pt idx="6">
                  <c:v>-0.99083538195033138</c:v>
                </c:pt>
                <c:pt idx="7">
                  <c:v>-0.7986182236592354</c:v>
                </c:pt>
                <c:pt idx="8">
                  <c:v>-0.40402864399404848</c:v>
                </c:pt>
                <c:pt idx="9">
                  <c:v>-0.41635306765350655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94-4D07-8563-7C65B63663E1}"/>
            </c:ext>
          </c:extLst>
        </c:ser>
        <c:ser>
          <c:idx val="3"/>
          <c:order val="3"/>
          <c:tx>
            <c:strRef>
              <c:f>'Installierte Leistung'!$B$199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Leistung'!$D$199:$M$199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94-4D07-8563-7C65B63663E1}"/>
            </c:ext>
          </c:extLst>
        </c:ser>
        <c:ser>
          <c:idx val="4"/>
          <c:order val="4"/>
          <c:tx>
            <c:strRef>
              <c:f>'Installierte Leistung'!$B$200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Leistung'!$D$200:$M$200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94-4D07-8563-7C65B63663E1}"/>
            </c:ext>
          </c:extLst>
        </c:ser>
        <c:ser>
          <c:idx val="5"/>
          <c:order val="5"/>
          <c:tx>
            <c:strRef>
              <c:f>'Installierte Leistung'!$B$201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Leistung'!$D$201:$M$201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0.37000000000000011</c:v>
                </c:pt>
                <c:pt idx="5">
                  <c:v>1.3799999999999997</c:v>
                </c:pt>
                <c:pt idx="6">
                  <c:v>1.22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94-4D07-8563-7C65B6366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SSP4-SPA0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Leistung'!$B$164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Leistung'!$D$164:$M$164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0.31880118309719579</c:v>
                </c:pt>
                <c:pt idx="4">
                  <c:v>0.32565813243730357</c:v>
                </c:pt>
                <c:pt idx="5">
                  <c:v>0.34420240911621969</c:v>
                </c:pt>
                <c:pt idx="6">
                  <c:v>0.36002811566019277</c:v>
                </c:pt>
                <c:pt idx="7">
                  <c:v>0.36160600334582371</c:v>
                </c:pt>
                <c:pt idx="8">
                  <c:v>0.36160600671532817</c:v>
                </c:pt>
                <c:pt idx="9">
                  <c:v>0.36160600671532817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B-4BFA-B2DC-CB8BB6BC25DC}"/>
            </c:ext>
          </c:extLst>
        </c:ser>
        <c:ser>
          <c:idx val="1"/>
          <c:order val="1"/>
          <c:tx>
            <c:strRef>
              <c:f>'Installierte Leistung'!$B$165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Leistung'!$D$165:$M$165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3.4707885714285709</c:v>
                </c:pt>
                <c:pt idx="4">
                  <c:v>2.8000609714573583</c:v>
                </c:pt>
                <c:pt idx="5">
                  <c:v>11.928530149587226</c:v>
                </c:pt>
                <c:pt idx="6">
                  <c:v>20.838229154846697</c:v>
                </c:pt>
                <c:pt idx="7">
                  <c:v>19.67729445518755</c:v>
                </c:pt>
                <c:pt idx="8">
                  <c:v>18.774097676940446</c:v>
                </c:pt>
                <c:pt idx="9">
                  <c:v>13.518959041555426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B-4BFA-B2DC-CB8BB6BC25DC}"/>
            </c:ext>
          </c:extLst>
        </c:ser>
        <c:ser>
          <c:idx val="2"/>
          <c:order val="2"/>
          <c:tx>
            <c:strRef>
              <c:f>'Installierte Leistung'!$B$166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Leistung'!$D$166:$M$166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0.10763700000000002</c:v>
                </c:pt>
                <c:pt idx="4">
                  <c:v>7.9246306083932752E-2</c:v>
                </c:pt>
                <c:pt idx="5">
                  <c:v>0.57135915994384323</c:v>
                </c:pt>
                <c:pt idx="6">
                  <c:v>0.99164920443109772</c:v>
                </c:pt>
                <c:pt idx="7">
                  <c:v>0.93582897818772515</c:v>
                </c:pt>
                <c:pt idx="8">
                  <c:v>0.8176953681571052</c:v>
                </c:pt>
                <c:pt idx="9">
                  <c:v>0.58881073172231346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B-4BFA-B2DC-CB8BB6BC25DC}"/>
            </c:ext>
          </c:extLst>
        </c:ser>
        <c:ser>
          <c:idx val="3"/>
          <c:order val="3"/>
          <c:tx>
            <c:strRef>
              <c:f>'Installierte Leistung'!$B$167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Leistung'!$D$167:$M$167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B-4BFA-B2DC-CB8BB6BC25DC}"/>
            </c:ext>
          </c:extLst>
        </c:ser>
        <c:ser>
          <c:idx val="4"/>
          <c:order val="4"/>
          <c:tx>
            <c:strRef>
              <c:f>'Installierte Leistung'!$B$168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Leistung'!$D$168:$M$168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B-4BFA-B2DC-CB8BB6BC25DC}"/>
            </c:ext>
          </c:extLst>
        </c:ser>
        <c:ser>
          <c:idx val="5"/>
          <c:order val="5"/>
          <c:tx>
            <c:strRef>
              <c:f>'Installierte Leistung'!$B$169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Leistung'!$D$169:$M$169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7B-4BFA-B2DC-CB8BB6BC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SSP5-SPA4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Leistung'!$B$210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Leistung'!$D$210:$M$210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0.29677106935570774</c:v>
                </c:pt>
                <c:pt idx="5">
                  <c:v>0.28677148341634051</c:v>
                </c:pt>
                <c:pt idx="6">
                  <c:v>0.26741068288786379</c:v>
                </c:pt>
                <c:pt idx="7">
                  <c:v>0.26742214818193988</c:v>
                </c:pt>
                <c:pt idx="8">
                  <c:v>0.26742214820642352</c:v>
                </c:pt>
                <c:pt idx="9">
                  <c:v>0.26742214820642352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A-43BB-9A01-9F593673B9DA}"/>
            </c:ext>
          </c:extLst>
        </c:ser>
        <c:ser>
          <c:idx val="1"/>
          <c:order val="1"/>
          <c:tx>
            <c:strRef>
              <c:f>'Installierte Leistung'!$B$211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Leistung'!$D$211:$M$211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4.1211632913773606</c:v>
                </c:pt>
                <c:pt idx="4">
                  <c:v>5.582155960402738</c:v>
                </c:pt>
                <c:pt idx="5">
                  <c:v>6.0499215919427591</c:v>
                </c:pt>
                <c:pt idx="6">
                  <c:v>5.7064527162363259</c:v>
                </c:pt>
                <c:pt idx="7">
                  <c:v>3.1035070588859108</c:v>
                </c:pt>
                <c:pt idx="8">
                  <c:v>3.9153783760493273</c:v>
                </c:pt>
                <c:pt idx="9">
                  <c:v>0.8740136723608245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DA-43BB-9A01-9F593673B9DA}"/>
            </c:ext>
          </c:extLst>
        </c:ser>
        <c:ser>
          <c:idx val="2"/>
          <c:order val="2"/>
          <c:tx>
            <c:strRef>
              <c:f>'Installierte Leistung'!$B$212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Leistung'!$D$212:$M$212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0.13542844870719692</c:v>
                </c:pt>
                <c:pt idx="4">
                  <c:v>0.1992730359278293</c:v>
                </c:pt>
                <c:pt idx="5">
                  <c:v>0.26632624377673619</c:v>
                </c:pt>
                <c:pt idx="6">
                  <c:v>0.25171231938045113</c:v>
                </c:pt>
                <c:pt idx="7">
                  <c:v>0.13685111166964403</c:v>
                </c:pt>
                <c:pt idx="8">
                  <c:v>0.17053212451378824</c:v>
                </c:pt>
                <c:pt idx="9">
                  <c:v>3.8067178721097217E-2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DA-43BB-9A01-9F593673B9DA}"/>
            </c:ext>
          </c:extLst>
        </c:ser>
        <c:ser>
          <c:idx val="3"/>
          <c:order val="3"/>
          <c:tx>
            <c:strRef>
              <c:f>'Installierte Leistung'!$B$213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Leistung'!$D$213:$M$213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DA-43BB-9A01-9F593673B9DA}"/>
            </c:ext>
          </c:extLst>
        </c:ser>
        <c:ser>
          <c:idx val="4"/>
          <c:order val="4"/>
          <c:tx>
            <c:strRef>
              <c:f>'Installierte Leistung'!$B$214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Leistung'!$D$214:$M$214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DA-43BB-9A01-9F593673B9DA}"/>
            </c:ext>
          </c:extLst>
        </c:ser>
        <c:ser>
          <c:idx val="5"/>
          <c:order val="5"/>
          <c:tx>
            <c:strRef>
              <c:f>'Installierte Leistung'!$B$215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Leistung'!$D$215:$M$215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1.72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DA-43BB-9A01-9F593673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SPA4 -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Leistung'!$B$216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Leistung'!$D$216:$M$216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-1.7646482732755486E-3</c:v>
                </c:pt>
                <c:pt idx="4">
                  <c:v>-1.320803761896383E-2</c:v>
                </c:pt>
                <c:pt idx="5">
                  <c:v>-3.5383766962736596E-2</c:v>
                </c:pt>
                <c:pt idx="6">
                  <c:v>-6.3054402626249895E-2</c:v>
                </c:pt>
                <c:pt idx="7">
                  <c:v>-6.418244329840378E-2</c:v>
                </c:pt>
                <c:pt idx="8">
                  <c:v>-6.4182445707281155E-2</c:v>
                </c:pt>
                <c:pt idx="9">
                  <c:v>-6.4182445707281155E-2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2-436E-B4FC-CE6A9BC94101}"/>
            </c:ext>
          </c:extLst>
        </c:ser>
        <c:ser>
          <c:idx val="1"/>
          <c:order val="1"/>
          <c:tx>
            <c:strRef>
              <c:f>'Installierte Leistung'!$B$217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Leistung'!$D$217:$M$217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-0.55363771616801216</c:v>
                </c:pt>
                <c:pt idx="4">
                  <c:v>-2.478782595866428</c:v>
                </c:pt>
                <c:pt idx="5">
                  <c:v>-7.9368929004927455</c:v>
                </c:pt>
                <c:pt idx="6">
                  <c:v>-7.9713260783470066</c:v>
                </c:pt>
                <c:pt idx="7">
                  <c:v>-4.2785383861296795</c:v>
                </c:pt>
                <c:pt idx="8">
                  <c:v>-4.0424637886123556</c:v>
                </c:pt>
                <c:pt idx="9">
                  <c:v>-1.4130132747306305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E2-436E-B4FC-CE6A9BC94101}"/>
            </c:ext>
          </c:extLst>
        </c:ser>
        <c:ser>
          <c:idx val="2"/>
          <c:order val="2"/>
          <c:tx>
            <c:strRef>
              <c:f>'Installierte Leistung'!$B$218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Leistung'!$D$218:$M$218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-2.3620958402075815E-2</c:v>
                </c:pt>
                <c:pt idx="4">
                  <c:v>-0.10778603597401293</c:v>
                </c:pt>
                <c:pt idx="5">
                  <c:v>-0.35921010145148591</c:v>
                </c:pt>
                <c:pt idx="6">
                  <c:v>-0.36268980581019261</c:v>
                </c:pt>
                <c:pt idx="7">
                  <c:v>-0.196973014256559</c:v>
                </c:pt>
                <c:pt idx="8">
                  <c:v>-0.1760672588782351</c:v>
                </c:pt>
                <c:pt idx="9">
                  <c:v>-6.1543006208543694E-2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E2-436E-B4FC-CE6A9BC94101}"/>
            </c:ext>
          </c:extLst>
        </c:ser>
        <c:ser>
          <c:idx val="3"/>
          <c:order val="3"/>
          <c:tx>
            <c:strRef>
              <c:f>'Installierte Leistung'!$B$219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Leistung'!$D$219:$M$219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E2-436E-B4FC-CE6A9BC94101}"/>
            </c:ext>
          </c:extLst>
        </c:ser>
        <c:ser>
          <c:idx val="4"/>
          <c:order val="4"/>
          <c:tx>
            <c:strRef>
              <c:f>'Installierte Leistung'!$B$220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Leistung'!$D$220:$M$220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E2-436E-B4FC-CE6A9BC94101}"/>
            </c:ext>
          </c:extLst>
        </c:ser>
        <c:ser>
          <c:idx val="5"/>
          <c:order val="5"/>
          <c:tx>
            <c:strRef>
              <c:f>'Installierte Leistung'!$B$221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Leistung'!$D$221:$M$221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E2-436E-B4FC-CE6A9BC94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SSP5-SPA0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Leistung'!$B$204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Leistung'!$D$204:$M$204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0.30352811927625756</c:v>
                </c:pt>
                <c:pt idx="4">
                  <c:v>0.30997910697467157</c:v>
                </c:pt>
                <c:pt idx="5">
                  <c:v>0.32215525037907711</c:v>
                </c:pt>
                <c:pt idx="6">
                  <c:v>0.33046508551411369</c:v>
                </c:pt>
                <c:pt idx="7">
                  <c:v>0.33160459148034366</c:v>
                </c:pt>
                <c:pt idx="8">
                  <c:v>0.33160459391370467</c:v>
                </c:pt>
                <c:pt idx="9">
                  <c:v>0.33160459391370467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9-42EA-9441-863A005CE6EC}"/>
            </c:ext>
          </c:extLst>
        </c:ser>
        <c:ser>
          <c:idx val="1"/>
          <c:order val="1"/>
          <c:tx>
            <c:strRef>
              <c:f>'Installierte Leistung'!$B$205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Leistung'!$D$205:$M$205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4.6748010075453728</c:v>
                </c:pt>
                <c:pt idx="4">
                  <c:v>8.060938556269166</c:v>
                </c:pt>
                <c:pt idx="5">
                  <c:v>13.986814492435505</c:v>
                </c:pt>
                <c:pt idx="6">
                  <c:v>13.677778794583332</c:v>
                </c:pt>
                <c:pt idx="7">
                  <c:v>7.3820454450155903</c:v>
                </c:pt>
                <c:pt idx="8">
                  <c:v>7.9578421646616828</c:v>
                </c:pt>
                <c:pt idx="9">
                  <c:v>2.287026947091455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9-42EA-9441-863A005CE6EC}"/>
            </c:ext>
          </c:extLst>
        </c:ser>
        <c:ser>
          <c:idx val="2"/>
          <c:order val="2"/>
          <c:tx>
            <c:strRef>
              <c:f>'Installierte Leistung'!$B$206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Leistung'!$D$206:$M$206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0.15904940710927273</c:v>
                </c:pt>
                <c:pt idx="4">
                  <c:v>0.30705907190184223</c:v>
                </c:pt>
                <c:pt idx="5">
                  <c:v>0.6255363452282221</c:v>
                </c:pt>
                <c:pt idx="6">
                  <c:v>0.61440212519064374</c:v>
                </c:pt>
                <c:pt idx="7">
                  <c:v>0.33382412592620303</c:v>
                </c:pt>
                <c:pt idx="8">
                  <c:v>0.34659938339202334</c:v>
                </c:pt>
                <c:pt idx="9">
                  <c:v>9.961018492964091E-2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9-42EA-9441-863A005CE6EC}"/>
            </c:ext>
          </c:extLst>
        </c:ser>
        <c:ser>
          <c:idx val="3"/>
          <c:order val="3"/>
          <c:tx>
            <c:strRef>
              <c:f>'Installierte Leistung'!$B$207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Leistung'!$D$207:$M$207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9-42EA-9441-863A005CE6EC}"/>
            </c:ext>
          </c:extLst>
        </c:ser>
        <c:ser>
          <c:idx val="4"/>
          <c:order val="4"/>
          <c:tx>
            <c:strRef>
              <c:f>'Installierte Leistung'!$B$208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Leistung'!$D$208:$M$208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9-42EA-9441-863A005CE6EC}"/>
            </c:ext>
          </c:extLst>
        </c:ser>
        <c:ser>
          <c:idx val="5"/>
          <c:order val="5"/>
          <c:tx>
            <c:strRef>
              <c:f>'Installierte Leistung'!$B$209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Leistung'!$D$209:$M$209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59-42EA-9441-863A005CE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Fernwaermeverbrauch!$A$25</c:f>
              <c:strCache>
                <c:ptCount val="1"/>
                <c:pt idx="0">
                  <c:v>SSP0-SPA2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Fernwaermeverbrauch!$D$25:$J$25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7.3080821507679579</c:v>
                </c:pt>
                <c:pt idx="3">
                  <c:v>8.3941863062388542</c:v>
                </c:pt>
                <c:pt idx="4">
                  <c:v>9.1182557432194518</c:v>
                </c:pt>
                <c:pt idx="5">
                  <c:v>8.2986987184340713</c:v>
                </c:pt>
                <c:pt idx="6">
                  <c:v>7.5555120702438057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C-47E4-ADC7-12E2EE94A00F}"/>
            </c:ext>
          </c:extLst>
        </c:ser>
        <c:ser>
          <c:idx val="0"/>
          <c:order val="1"/>
          <c:tx>
            <c:strRef>
              <c:f>Fernwaermeverbrauch!$A$24</c:f>
              <c:strCache>
                <c:ptCount val="1"/>
                <c:pt idx="0">
                  <c:v>SSP0-SPA0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Fernwaermeverbrauch!$D$24:$J$24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7.5837667472744101</c:v>
                </c:pt>
                <c:pt idx="3">
                  <c:v>8.0452441489197959</c:v>
                </c:pt>
                <c:pt idx="4">
                  <c:v>8.3528957500167209</c:v>
                </c:pt>
                <c:pt idx="5">
                  <c:v>6.6222326882624856</c:v>
                </c:pt>
                <c:pt idx="6">
                  <c:v>5.6507836310905057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C-47E4-ADC7-12E2EE94A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Fernwaermeverbrauch!$A$33</c:f>
              <c:strCache>
                <c:ptCount val="1"/>
                <c:pt idx="0">
                  <c:v>SSP1-SPA3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Fernwaermeverbrauch!$D$33:$J$33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6.2851581239547505</c:v>
                </c:pt>
                <c:pt idx="3">
                  <c:v>8.1263374544119138</c:v>
                </c:pt>
                <c:pt idx="4">
                  <c:v>9.3537903413833554</c:v>
                </c:pt>
                <c:pt idx="5">
                  <c:v>8.58996011277255</c:v>
                </c:pt>
                <c:pt idx="6">
                  <c:v>8.2101165249089068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2-421A-9E77-574A61FDCB3E}"/>
            </c:ext>
          </c:extLst>
        </c:ser>
        <c:ser>
          <c:idx val="1"/>
          <c:order val="1"/>
          <c:tx>
            <c:strRef>
              <c:f>Fernwaermeverbrauch!$A$29</c:f>
              <c:strCache>
                <c:ptCount val="1"/>
                <c:pt idx="0">
                  <c:v>SSP1-SPA1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Fernwaermeverbrauch!$D$29:$J$29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9.1427465091890046</c:v>
                </c:pt>
                <c:pt idx="3">
                  <c:v>10.010015525216483</c:v>
                </c:pt>
                <c:pt idx="4">
                  <c:v>10.588194869234801</c:v>
                </c:pt>
                <c:pt idx="5">
                  <c:v>9.8929191024215726</c:v>
                </c:pt>
                <c:pt idx="6">
                  <c:v>9.8362015111613808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2-421A-9E77-574A61FDCB3E}"/>
            </c:ext>
          </c:extLst>
        </c:ser>
        <c:ser>
          <c:idx val="0"/>
          <c:order val="2"/>
          <c:tx>
            <c:strRef>
              <c:f>Fernwaermeverbrauch!$A$28</c:f>
              <c:strCache>
                <c:ptCount val="1"/>
                <c:pt idx="0">
                  <c:v>SSP1-SPA0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Fernwaermeverbrauch!$D$28:$J$28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7.1642051586684277</c:v>
                </c:pt>
                <c:pt idx="3">
                  <c:v>8.1896791893408842</c:v>
                </c:pt>
                <c:pt idx="4">
                  <c:v>8.8733285431225219</c:v>
                </c:pt>
                <c:pt idx="5">
                  <c:v>7.397775881153235</c:v>
                </c:pt>
                <c:pt idx="6">
                  <c:v>6.9666494255057154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62-421A-9E77-574A61FD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Fernwaermeverbrauch!$A$37</c:f>
              <c:strCache>
                <c:ptCount val="1"/>
                <c:pt idx="0">
                  <c:v>SSP3-SPA3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Fernwaermeverbrauch!$D$37:$J$37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6.1809909700306749</c:v>
                </c:pt>
                <c:pt idx="3">
                  <c:v>6.7873509258360256</c:v>
                </c:pt>
                <c:pt idx="4">
                  <c:v>7.1915908963729267</c:v>
                </c:pt>
                <c:pt idx="5">
                  <c:v>6.848507245048836</c:v>
                </c:pt>
                <c:pt idx="6">
                  <c:v>5.9323587489306941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A-4990-9AFC-2CF25E75F934}"/>
            </c:ext>
          </c:extLst>
        </c:ser>
        <c:ser>
          <c:idx val="0"/>
          <c:order val="1"/>
          <c:tx>
            <c:strRef>
              <c:f>Fernwaermeverbrauch!$A$36</c:f>
              <c:strCache>
                <c:ptCount val="1"/>
                <c:pt idx="0">
                  <c:v>SSP3-SPA0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Fernwaermeverbrauch!$D$36:$J$36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7.0539754276701494</c:v>
                </c:pt>
                <c:pt idx="3">
                  <c:v>7.4578901921815852</c:v>
                </c:pt>
                <c:pt idx="4">
                  <c:v>7.7271667018558752</c:v>
                </c:pt>
                <c:pt idx="5">
                  <c:v>6.5325022748420007</c:v>
                </c:pt>
                <c:pt idx="6">
                  <c:v>5.5735820130462326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A-4990-9AFC-2CF25E75F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Fernwaermeverbrauch!$A$45</c:f>
              <c:strCache>
                <c:ptCount val="1"/>
                <c:pt idx="0">
                  <c:v>SSP4-SPA3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Fernwaermeverbrauch!$D$45:$J$45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6.9679844946804543</c:v>
                </c:pt>
                <c:pt idx="3">
                  <c:v>9.2404546502663027</c:v>
                </c:pt>
                <c:pt idx="4">
                  <c:v>10.755434753990201</c:v>
                </c:pt>
                <c:pt idx="5">
                  <c:v>9.1060516245884333</c:v>
                </c:pt>
                <c:pt idx="6">
                  <c:v>8.212897449797298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C-4554-8210-0BF03184B262}"/>
            </c:ext>
          </c:extLst>
        </c:ser>
        <c:ser>
          <c:idx val="1"/>
          <c:order val="1"/>
          <c:tx>
            <c:strRef>
              <c:f>Fernwaermeverbrauch!$A$41</c:f>
              <c:strCache>
                <c:ptCount val="1"/>
                <c:pt idx="0">
                  <c:v>SSP4-SPA1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Fernwaermeverbrauch!$D$41:$J$41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10.2523432836088</c:v>
                </c:pt>
                <c:pt idx="3">
                  <c:v>11.104262991137791</c:v>
                </c:pt>
                <c:pt idx="4">
                  <c:v>11.672209462823785</c:v>
                </c:pt>
                <c:pt idx="5">
                  <c:v>10.163187105555236</c:v>
                </c:pt>
                <c:pt idx="6">
                  <c:v>9.587944672720166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C-4554-8210-0BF03184B262}"/>
            </c:ext>
          </c:extLst>
        </c:ser>
        <c:ser>
          <c:idx val="0"/>
          <c:order val="2"/>
          <c:tx>
            <c:strRef>
              <c:f>Fernwaermeverbrauch!$A$40</c:f>
              <c:strCache>
                <c:ptCount val="1"/>
                <c:pt idx="0">
                  <c:v>SSP4-SPA0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Fernwaermeverbrauch!$D$40:$J$40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8.0151666218479747</c:v>
                </c:pt>
                <c:pt idx="3">
                  <c:v>9.3586332205082225</c:v>
                </c:pt>
                <c:pt idx="4">
                  <c:v>10.254277619615054</c:v>
                </c:pt>
                <c:pt idx="5">
                  <c:v>7.674626721968874</c:v>
                </c:pt>
                <c:pt idx="6">
                  <c:v>6.8156564311255456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FC-4554-8210-0BF03184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SSP1 -</a:t>
            </a:r>
          </a:p>
          <a:p>
            <a:pPr>
              <a:defRPr/>
            </a:pPr>
            <a:r>
              <a:rPr lang="de-CH"/>
              <a:t>Differenz</a:t>
            </a:r>
            <a:r>
              <a:rPr lang="de-CH" baseline="0"/>
              <a:t> ggü. SPA0</a:t>
            </a:r>
            <a:r>
              <a:rPr lang="de-CH"/>
              <a:t>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'Stromerzeugung insgesamt'!$A$34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insgesamt'!$D$34:$M$34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0.29211388753340373</c:v>
                </c:pt>
                <c:pt idx="3">
                  <c:v>-6.6882012671608493</c:v>
                </c:pt>
                <c:pt idx="4">
                  <c:v>-15.890923843449229</c:v>
                </c:pt>
                <c:pt idx="5">
                  <c:v>-15.84906057075456</c:v>
                </c:pt>
                <c:pt idx="6">
                  <c:v>-18.969671218498384</c:v>
                </c:pt>
                <c:pt idx="7">
                  <c:v>-17.382564670348799</c:v>
                </c:pt>
                <c:pt idx="8">
                  <c:v>-12.469894647064038</c:v>
                </c:pt>
                <c:pt idx="9">
                  <c:v>-12.947479383218912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A-4EDB-BFF9-F0E5184292E5}"/>
            </c:ext>
          </c:extLst>
        </c:ser>
        <c:ser>
          <c:idx val="1"/>
          <c:order val="1"/>
          <c:tx>
            <c:strRef>
              <c:f>'Stromerzeugung insgesamt'!$A$30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insgesamt'!$D$30:$M$30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-2.6969223014748849</c:v>
                </c:pt>
                <c:pt idx="3">
                  <c:v>-10.361145532798858</c:v>
                </c:pt>
                <c:pt idx="4">
                  <c:v>-16.861033222421014</c:v>
                </c:pt>
                <c:pt idx="5">
                  <c:v>-21.138163065015803</c:v>
                </c:pt>
                <c:pt idx="6">
                  <c:v>-21.393569076086401</c:v>
                </c:pt>
                <c:pt idx="7">
                  <c:v>-22.163688788869834</c:v>
                </c:pt>
                <c:pt idx="8">
                  <c:v>-17.899569643329116</c:v>
                </c:pt>
                <c:pt idx="9">
                  <c:v>-14.548172659128191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A-4EDB-BFF9-F0E51842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SSP5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Fernwaermeverbrauch!$A$49</c:f>
              <c:strCache>
                <c:ptCount val="1"/>
                <c:pt idx="0">
                  <c:v>SSP5-SPA4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Fernwaermeverbrauch!$D$49:$J$49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6.8844052475161739</c:v>
                </c:pt>
                <c:pt idx="3">
                  <c:v>9.5711559667165709</c:v>
                </c:pt>
                <c:pt idx="4">
                  <c:v>11.36232311285017</c:v>
                </c:pt>
                <c:pt idx="5">
                  <c:v>9.0784787213315568</c:v>
                </c:pt>
                <c:pt idx="6">
                  <c:v>7.4701643232182384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2-4ABB-9E45-06C036FD822A}"/>
            </c:ext>
          </c:extLst>
        </c:ser>
        <c:ser>
          <c:idx val="0"/>
          <c:order val="1"/>
          <c:tx>
            <c:strRef>
              <c:f>Fernwaermeverbrauch!$A$48</c:f>
              <c:strCache>
                <c:ptCount val="1"/>
                <c:pt idx="0">
                  <c:v>SSP5-SPA0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Fernwaermeverbrauch!$D$48:$J$48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7.438407081663664</c:v>
                </c:pt>
                <c:pt idx="3">
                  <c:v>9.2179762816822635</c:v>
                </c:pt>
                <c:pt idx="4">
                  <c:v>10.404355748361329</c:v>
                </c:pt>
                <c:pt idx="5">
                  <c:v>8.6497867206502566</c:v>
                </c:pt>
                <c:pt idx="6">
                  <c:v>7.0654867603570413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2-4ABB-9E45-06C036FD8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Fernwaermeverbrauch!$A$26</c:f>
              <c:strCache>
                <c:ptCount val="1"/>
                <c:pt idx="0">
                  <c:v>Diff SPA2 - SPA0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Fernwaermeverbrauch!$D$26:$J$26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-0.27568459650645227</c:v>
                </c:pt>
                <c:pt idx="3">
                  <c:v>0.34894215731905831</c:v>
                </c:pt>
                <c:pt idx="4">
                  <c:v>0.76535999320273085</c:v>
                </c:pt>
                <c:pt idx="5">
                  <c:v>1.6764660301715857</c:v>
                </c:pt>
                <c:pt idx="6">
                  <c:v>1.9047284391532999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A-4ABB-A31F-D5E193C44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Fernwaermeverbrauch!$A$34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Fernwaermeverbrauch!$D$34:$J$34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-0.87904703471367718</c:v>
                </c:pt>
                <c:pt idx="3">
                  <c:v>-6.3341734928970439E-2</c:v>
                </c:pt>
                <c:pt idx="4">
                  <c:v>0.48046179826083346</c:v>
                </c:pt>
                <c:pt idx="5">
                  <c:v>1.192184231619315</c:v>
                </c:pt>
                <c:pt idx="6">
                  <c:v>1.2434670994031913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7-4686-8A31-251E17EE885F}"/>
            </c:ext>
          </c:extLst>
        </c:ser>
        <c:ser>
          <c:idx val="1"/>
          <c:order val="1"/>
          <c:tx>
            <c:strRef>
              <c:f>Fernwaermeverbrauch!$A$30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Fernwaermeverbrauch!$D$30:$J$30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1.9785413505205769</c:v>
                </c:pt>
                <c:pt idx="3">
                  <c:v>1.8203363358755986</c:v>
                </c:pt>
                <c:pt idx="4">
                  <c:v>1.7148663261122792</c:v>
                </c:pt>
                <c:pt idx="5">
                  <c:v>2.4951432212683375</c:v>
                </c:pt>
                <c:pt idx="6">
                  <c:v>2.8695520856556653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7-4686-8A31-251E17EE8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</a:t>
            </a:r>
            <a:r>
              <a:rPr lang="de-CH" baseline="0"/>
              <a:t> ggü. SPA0</a:t>
            </a:r>
            <a:r>
              <a:rPr lang="de-CH"/>
              <a:t>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Fernwaermeverbrauch!$A$38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Fernwaermeverbrauch!$D$38:$J$38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-0.87298445763947452</c:v>
                </c:pt>
                <c:pt idx="3">
                  <c:v>-0.6705392663455596</c:v>
                </c:pt>
                <c:pt idx="4">
                  <c:v>-0.53557580548294847</c:v>
                </c:pt>
                <c:pt idx="5">
                  <c:v>0.31600497020683527</c:v>
                </c:pt>
                <c:pt idx="6">
                  <c:v>0.35877673588446157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8-414E-A758-6A5F76E05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Fernwaermeverbrauch!$A$46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Fernwaermeverbrauch!$D$46:$J$46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-1.0471821271675203</c:v>
                </c:pt>
                <c:pt idx="3">
                  <c:v>-0.1181785702419198</c:v>
                </c:pt>
                <c:pt idx="4">
                  <c:v>0.50115713437514664</c:v>
                </c:pt>
                <c:pt idx="5">
                  <c:v>1.4314249026195593</c:v>
                </c:pt>
                <c:pt idx="6">
                  <c:v>1.3972410186717523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1-4FDC-81A4-A5938FDB4AED}"/>
            </c:ext>
          </c:extLst>
        </c:ser>
        <c:ser>
          <c:idx val="1"/>
          <c:order val="1"/>
          <c:tx>
            <c:strRef>
              <c:f>Fernwaermeverbrauch!$A$42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Fernwaermeverbrauch!$D$42:$J$42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2.2371766617608255</c:v>
                </c:pt>
                <c:pt idx="3">
                  <c:v>1.7456297706295683</c:v>
                </c:pt>
                <c:pt idx="4">
                  <c:v>1.4179318432087307</c:v>
                </c:pt>
                <c:pt idx="5">
                  <c:v>2.4885603835863623</c:v>
                </c:pt>
                <c:pt idx="6">
                  <c:v>2.7722882415946204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1-4FDC-81A4-A5938FDB4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Fernwaermeverbrauch!$A$50</c:f>
              <c:strCache>
                <c:ptCount val="1"/>
                <c:pt idx="0">
                  <c:v>Diff SPA4 - SPA0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Fernwaermeverbrauch!$D$50:$J$50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-0.55400183414749016</c:v>
                </c:pt>
                <c:pt idx="3">
                  <c:v>0.35317968503430741</c:v>
                </c:pt>
                <c:pt idx="4">
                  <c:v>0.9579673644888409</c:v>
                </c:pt>
                <c:pt idx="5">
                  <c:v>0.4286920006813002</c:v>
                </c:pt>
                <c:pt idx="6">
                  <c:v>0.40467756286119716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C-49BD-9943-78F0B6847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insgesamt'!$A$25</c:f>
              <c:strCache>
                <c:ptCount val="1"/>
                <c:pt idx="0">
                  <c:v>SSP0-SPA2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insgesamt'!$D$25:$M$25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8.4358836061614788</c:v>
                </c:pt>
                <c:pt idx="3">
                  <c:v>8.2530946188206755</c:v>
                </c:pt>
                <c:pt idx="4">
                  <c:v>8.4865682618518576</c:v>
                </c:pt>
                <c:pt idx="5">
                  <c:v>9.1916340053315473</c:v>
                </c:pt>
                <c:pt idx="6">
                  <c:v>9.9844900388252995</c:v>
                </c:pt>
                <c:pt idx="7">
                  <c:v>9.6255240619693012</c:v>
                </c:pt>
                <c:pt idx="8">
                  <c:v>9.0870750966853073</c:v>
                </c:pt>
                <c:pt idx="9">
                  <c:v>8.2732857169169662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C-462D-ABC0-3F7A83CF9FBD}"/>
            </c:ext>
          </c:extLst>
        </c:ser>
        <c:ser>
          <c:idx val="0"/>
          <c:order val="1"/>
          <c:tx>
            <c:strRef>
              <c:f>'Fernwaermeerzeugung insgesamt'!$A$24</c:f>
              <c:strCache>
                <c:ptCount val="1"/>
                <c:pt idx="0">
                  <c:v>SSP0-SPA0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insgesamt'!$D$24:$M$24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8.4358836061614788</c:v>
                </c:pt>
                <c:pt idx="3">
                  <c:v>8.5591786259382037</c:v>
                </c:pt>
                <c:pt idx="4">
                  <c:v>8.5500264913008355</c:v>
                </c:pt>
                <c:pt idx="5">
                  <c:v>8.8095423430671769</c:v>
                </c:pt>
                <c:pt idx="6">
                  <c:v>9.1464208462683096</c:v>
                </c:pt>
                <c:pt idx="7">
                  <c:v>8.3883904252199546</c:v>
                </c:pt>
                <c:pt idx="8">
                  <c:v>7.2513447936474211</c:v>
                </c:pt>
                <c:pt idx="9">
                  <c:v>6.2889477152670743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C-462D-ABC0-3F7A83CF9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SSP5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insgesamt'!$A$49</c:f>
              <c:strCache>
                <c:ptCount val="1"/>
                <c:pt idx="0">
                  <c:v>SSP5-SPA4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insgesamt'!$D$49:$M$49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8.3482153965109394</c:v>
                </c:pt>
                <c:pt idx="4">
                  <c:v>8.829101193189306</c:v>
                </c:pt>
                <c:pt idx="5">
                  <c:v>10.777220277850573</c:v>
                </c:pt>
                <c:pt idx="6">
                  <c:v>12.754580206948351</c:v>
                </c:pt>
                <c:pt idx="7">
                  <c:v>11.441419965085784</c:v>
                </c:pt>
                <c:pt idx="8">
                  <c:v>9.8349457732374468</c:v>
                </c:pt>
                <c:pt idx="9">
                  <c:v>8.1798299339239708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8-455B-A78C-AB8CB90D54FD}"/>
            </c:ext>
          </c:extLst>
        </c:ser>
        <c:ser>
          <c:idx val="0"/>
          <c:order val="1"/>
          <c:tx>
            <c:strRef>
              <c:f>'Fernwaermeerzeugung insgesamt'!$A$48</c:f>
              <c:strCache>
                <c:ptCount val="1"/>
                <c:pt idx="0">
                  <c:v>SSP5-SPA0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insgesamt'!$D$48:$M$48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8.4483679772924294</c:v>
                </c:pt>
                <c:pt idx="4">
                  <c:v>9.069173451892528</c:v>
                </c:pt>
                <c:pt idx="5">
                  <c:v>10.214628797282753</c:v>
                </c:pt>
                <c:pt idx="6">
                  <c:v>11.392769544455653</c:v>
                </c:pt>
                <c:pt idx="7">
                  <c:v>10.624268310318206</c:v>
                </c:pt>
                <c:pt idx="8">
                  <c:v>9.415478513705489</c:v>
                </c:pt>
                <c:pt idx="9">
                  <c:v>7.7367080025909605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8-455B-A78C-AB8CB90D5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'Fernwaermeerzeugung insgesamt'!$A$45</c:f>
              <c:strCache>
                <c:ptCount val="1"/>
                <c:pt idx="0">
                  <c:v>SSP4-SPA3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insgesamt'!$D$45:$M$45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8.3482153965109394</c:v>
                </c:pt>
                <c:pt idx="4">
                  <c:v>8.7118510621065095</c:v>
                </c:pt>
                <c:pt idx="5">
                  <c:v>10.236911031911006</c:v>
                </c:pt>
                <c:pt idx="6">
                  <c:v>11.777201055619271</c:v>
                </c:pt>
                <c:pt idx="7">
                  <c:v>11.054771244941296</c:v>
                </c:pt>
                <c:pt idx="8">
                  <c:v>9.8945373281921398</c:v>
                </c:pt>
                <c:pt idx="9">
                  <c:v>8.9931227075280411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1-4FB1-BF1A-7387B4747F57}"/>
            </c:ext>
          </c:extLst>
        </c:ser>
        <c:ser>
          <c:idx val="1"/>
          <c:order val="1"/>
          <c:tx>
            <c:strRef>
              <c:f>'Fernwaermeerzeugung insgesamt'!$A$41</c:f>
              <c:strCache>
                <c:ptCount val="1"/>
                <c:pt idx="0">
                  <c:v>SSP4-SPA1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insgesamt'!$D$41:$M$41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9.8278559794937514</c:v>
                </c:pt>
                <c:pt idx="3">
                  <c:v>11.596920783859623</c:v>
                </c:pt>
                <c:pt idx="4">
                  <c:v>11.768454147133417</c:v>
                </c:pt>
                <c:pt idx="5">
                  <c:v>12.159167975295883</c:v>
                </c:pt>
                <c:pt idx="6">
                  <c:v>12.781069361792044</c:v>
                </c:pt>
                <c:pt idx="7">
                  <c:v>12.120117569308418</c:v>
                </c:pt>
                <c:pt idx="8">
                  <c:v>11.128689880582982</c:v>
                </c:pt>
                <c:pt idx="9">
                  <c:v>10.498799416628581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1-4FB1-BF1A-7387B4747F57}"/>
            </c:ext>
          </c:extLst>
        </c:ser>
        <c:ser>
          <c:idx val="0"/>
          <c:order val="2"/>
          <c:tx>
            <c:strRef>
              <c:f>'Fernwaermeerzeugung insgesamt'!$A$40</c:f>
              <c:strCache>
                <c:ptCount val="1"/>
                <c:pt idx="0">
                  <c:v>SSP4-SPA0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insgesamt'!$D$40:$M$40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9.1234455979917843</c:v>
                </c:pt>
                <c:pt idx="4">
                  <c:v>9.5007802523665106</c:v>
                </c:pt>
                <c:pt idx="5">
                  <c:v>10.247703376456503</c:v>
                </c:pt>
                <c:pt idx="6">
                  <c:v>11.228433993478484</c:v>
                </c:pt>
                <c:pt idx="7">
                  <c:v>10.098546900309458</c:v>
                </c:pt>
                <c:pt idx="8">
                  <c:v>8.4037162605559175</c:v>
                </c:pt>
                <c:pt idx="9">
                  <c:v>7.4631437920824713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1-4FB1-BF1A-7387B4747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insgesamt'!$A$37</c:f>
              <c:strCache>
                <c:ptCount val="1"/>
                <c:pt idx="0">
                  <c:v>SSP3-SPA3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insgesamt'!$D$37:$M$37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8.3482153965109394</c:v>
                </c:pt>
                <c:pt idx="4">
                  <c:v>7.9385444040032418</c:v>
                </c:pt>
                <c:pt idx="5">
                  <c:v>7.432149263790448</c:v>
                </c:pt>
                <c:pt idx="6">
                  <c:v>7.8747920315283544</c:v>
                </c:pt>
                <c:pt idx="7">
                  <c:v>7.7245213922484028</c:v>
                </c:pt>
                <c:pt idx="8">
                  <c:v>7.4565852701832416</c:v>
                </c:pt>
                <c:pt idx="9">
                  <c:v>6.4959328300791102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7-45C4-B6F3-EF47E7FD21D1}"/>
            </c:ext>
          </c:extLst>
        </c:ser>
        <c:ser>
          <c:idx val="0"/>
          <c:order val="1"/>
          <c:tx>
            <c:strRef>
              <c:f>'Fernwaermeerzeugung insgesamt'!$A$36</c:f>
              <c:strCache>
                <c:ptCount val="1"/>
                <c:pt idx="0">
                  <c:v>SSP3-SPA0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insgesamt'!$D$36:$M$36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8.3482153965109394</c:v>
                </c:pt>
                <c:pt idx="4">
                  <c:v>8.0629261174499014</c:v>
                </c:pt>
                <c:pt idx="5">
                  <c:v>8.166389760438836</c:v>
                </c:pt>
                <c:pt idx="6">
                  <c:v>8.4612475385321826</c:v>
                </c:pt>
                <c:pt idx="7">
                  <c:v>7.9379845195001062</c:v>
                </c:pt>
                <c:pt idx="8">
                  <c:v>7.1530899909519903</c:v>
                </c:pt>
                <c:pt idx="9">
                  <c:v>6.2688704694744359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7-45C4-B6F3-EF47E7FD2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SSP3 -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insgesamt'!$A$38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insgesamt'!$D$38:$M$38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-3.1631409194491908</c:v>
                </c:pt>
                <c:pt idx="3">
                  <c:v>-8.1622539134655199</c:v>
                </c:pt>
                <c:pt idx="4">
                  <c:v>-10.268473955286311</c:v>
                </c:pt>
                <c:pt idx="5">
                  <c:v>-10.718582650822313</c:v>
                </c:pt>
                <c:pt idx="6">
                  <c:v>-6.9070706067389835</c:v>
                </c:pt>
                <c:pt idx="7">
                  <c:v>-3.8092068131330095</c:v>
                </c:pt>
                <c:pt idx="8">
                  <c:v>-15.038630803062034</c:v>
                </c:pt>
                <c:pt idx="9">
                  <c:v>-2.1828854136492666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A-45CA-A494-951F2707F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'Fernwaermeerzeugung insgesamt'!$A$33</c:f>
              <c:strCache>
                <c:ptCount val="1"/>
                <c:pt idx="0">
                  <c:v>SSP1-SPA3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insgesamt'!$D$33:$M$33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8.3482153965109394</c:v>
                </c:pt>
                <c:pt idx="4">
                  <c:v>7.8539438480448176</c:v>
                </c:pt>
                <c:pt idx="5">
                  <c:v>8.8983395125810461</c:v>
                </c:pt>
                <c:pt idx="6">
                  <c:v>10.242400423814775</c:v>
                </c:pt>
                <c:pt idx="7">
                  <c:v>9.9078427836832414</c:v>
                </c:pt>
                <c:pt idx="8">
                  <c:v>9.3550789872553217</c:v>
                </c:pt>
                <c:pt idx="9">
                  <c:v>8.9900775947752507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F-4AC9-8AA0-2F61F1AD359D}"/>
            </c:ext>
          </c:extLst>
        </c:ser>
        <c:ser>
          <c:idx val="1"/>
          <c:order val="1"/>
          <c:tx>
            <c:strRef>
              <c:f>'Fernwaermeerzeugung insgesamt'!$A$29</c:f>
              <c:strCache>
                <c:ptCount val="1"/>
                <c:pt idx="0">
                  <c:v>SSP1-SPA1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insgesamt'!$D$29:$M$29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9.0624758156874883</c:v>
                </c:pt>
                <c:pt idx="3">
                  <c:v>10.28780070337783</c:v>
                </c:pt>
                <c:pt idx="4">
                  <c:v>10.419976625524541</c:v>
                </c:pt>
                <c:pt idx="5">
                  <c:v>10.960967000112049</c:v>
                </c:pt>
                <c:pt idx="6">
                  <c:v>11.594073381812107</c:v>
                </c:pt>
                <c:pt idx="7">
                  <c:v>11.277025157695048</c:v>
                </c:pt>
                <c:pt idx="8">
                  <c:v>10.803371456913696</c:v>
                </c:pt>
                <c:pt idx="9">
                  <c:v>10.770640654721714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F-4AC9-8AA0-2F61F1AD359D}"/>
            </c:ext>
          </c:extLst>
        </c:ser>
        <c:ser>
          <c:idx val="0"/>
          <c:order val="2"/>
          <c:tx>
            <c:strRef>
              <c:f>'Fernwaermeerzeugung insgesamt'!$A$28</c:f>
              <c:strCache>
                <c:ptCount val="1"/>
                <c:pt idx="0">
                  <c:v>SSP1-SPA0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insgesamt'!$D$28:$M$28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8.4358836061614788</c:v>
                </c:pt>
                <c:pt idx="3">
                  <c:v>8.1828453618642563</c:v>
                </c:pt>
                <c:pt idx="4">
                  <c:v>8.3144715336476249</c:v>
                </c:pt>
                <c:pt idx="5">
                  <c:v>8.9676987123282679</c:v>
                </c:pt>
                <c:pt idx="6">
                  <c:v>9.7162947547191614</c:v>
                </c:pt>
                <c:pt idx="7">
                  <c:v>9.0700026887766114</c:v>
                </c:pt>
                <c:pt idx="8">
                  <c:v>8.1005645898627918</c:v>
                </c:pt>
                <c:pt idx="9">
                  <c:v>7.6284811209287584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F-4AC9-8AA0-2F61F1AD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insgesamt'!$A$26</c:f>
              <c:strCache>
                <c:ptCount val="1"/>
                <c:pt idx="0">
                  <c:v>Diff SPA2 - SPA0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insgesamt'!$D$26:$M$26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-0.30608400711752815</c:v>
                </c:pt>
                <c:pt idx="4">
                  <c:v>-6.3458229448977832E-2</c:v>
                </c:pt>
                <c:pt idx="5">
                  <c:v>0.38209166226437041</c:v>
                </c:pt>
                <c:pt idx="6">
                  <c:v>0.83806919255698986</c:v>
                </c:pt>
                <c:pt idx="7">
                  <c:v>1.2371336367493466</c:v>
                </c:pt>
                <c:pt idx="8">
                  <c:v>1.8357303030378862</c:v>
                </c:pt>
                <c:pt idx="9">
                  <c:v>1.9843380016498919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A-4C1B-BF25-9623034BE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insgesamt'!$A$50</c:f>
              <c:strCache>
                <c:ptCount val="1"/>
                <c:pt idx="0">
                  <c:v>Diff SPA4 - SPA0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insgesamt'!$D$50:$M$50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-0.10015258078149003</c:v>
                </c:pt>
                <c:pt idx="4">
                  <c:v>-0.24007225870322202</c:v>
                </c:pt>
                <c:pt idx="5">
                  <c:v>0.5625914805678196</c:v>
                </c:pt>
                <c:pt idx="6">
                  <c:v>1.3618106624926973</c:v>
                </c:pt>
                <c:pt idx="7">
                  <c:v>0.8171516547675779</c:v>
                </c:pt>
                <c:pt idx="8">
                  <c:v>0.41946725953195774</c:v>
                </c:pt>
                <c:pt idx="9">
                  <c:v>0.44312193133301037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4-4C8A-8B5C-12636DC46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'Fernwaermeerzeugung insgesamt'!$A$46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insgesamt'!$D$46:$M$46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-0.77523020148084498</c:v>
                </c:pt>
                <c:pt idx="4">
                  <c:v>-0.78892919026000108</c:v>
                </c:pt>
                <c:pt idx="5">
                  <c:v>-1.0792344545496491E-2</c:v>
                </c:pt>
                <c:pt idx="6">
                  <c:v>0.54876706214078652</c:v>
                </c:pt>
                <c:pt idx="7">
                  <c:v>0.95622434463183836</c:v>
                </c:pt>
                <c:pt idx="8">
                  <c:v>1.4908210676362224</c:v>
                </c:pt>
                <c:pt idx="9">
                  <c:v>1.5299789154455699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E-4C2F-80D0-D96A41A39869}"/>
            </c:ext>
          </c:extLst>
        </c:ser>
        <c:ser>
          <c:idx val="1"/>
          <c:order val="1"/>
          <c:tx>
            <c:strRef>
              <c:f>'Fernwaermeerzeugung insgesamt'!$A$42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insgesamt'!$D$42:$M$42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1.3073718173738502</c:v>
                </c:pt>
                <c:pt idx="3">
                  <c:v>2.473475185867839</c:v>
                </c:pt>
                <c:pt idx="4">
                  <c:v>2.2676738947669062</c:v>
                </c:pt>
                <c:pt idx="5">
                  <c:v>1.9114645988393804</c:v>
                </c:pt>
                <c:pt idx="6">
                  <c:v>1.5526353683135596</c:v>
                </c:pt>
                <c:pt idx="7">
                  <c:v>2.0215706689989599</c:v>
                </c:pt>
                <c:pt idx="8">
                  <c:v>2.7249736200270647</c:v>
                </c:pt>
                <c:pt idx="9">
                  <c:v>3.0356556245461093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E-4C2F-80D0-D96A41A39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insgesamt'!$A$38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insgesamt'!$D$38:$M$38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-0.1243817134466596</c:v>
                </c:pt>
                <c:pt idx="5">
                  <c:v>-0.73424049664838797</c:v>
                </c:pt>
                <c:pt idx="6">
                  <c:v>-0.5864555070038282</c:v>
                </c:pt>
                <c:pt idx="7">
                  <c:v>-0.21346312725170336</c:v>
                </c:pt>
                <c:pt idx="8">
                  <c:v>0.3034952792312513</c:v>
                </c:pt>
                <c:pt idx="9">
                  <c:v>0.22706236060467422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6-421F-A0C0-A655952F3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'Fernwaermeerzeugung insgesamt'!$A$34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insgesamt'!$D$34:$M$34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8.4600555958422419E-2</c:v>
                </c:pt>
                <c:pt idx="3">
                  <c:v>0.1653700346466831</c:v>
                </c:pt>
                <c:pt idx="4">
                  <c:v>-0.46052768560280732</c:v>
                </c:pt>
                <c:pt idx="5">
                  <c:v>-6.9359199747221822E-2</c:v>
                </c:pt>
                <c:pt idx="6">
                  <c:v>0.52610566909561385</c:v>
                </c:pt>
                <c:pt idx="7">
                  <c:v>0.83784009490663003</c:v>
                </c:pt>
                <c:pt idx="8">
                  <c:v>1.2545143973925299</c:v>
                </c:pt>
                <c:pt idx="9">
                  <c:v>1.3615964738464923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6-4A5B-81E2-02FC17422738}"/>
            </c:ext>
          </c:extLst>
        </c:ser>
        <c:ser>
          <c:idx val="1"/>
          <c:order val="1"/>
          <c:tx>
            <c:strRef>
              <c:f>'Fernwaermeerzeugung insgesamt'!$A$30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insgesamt'!$D$30:$M$30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0.62659220952600947</c:v>
                </c:pt>
                <c:pt idx="3">
                  <c:v>2.1049553415135733</c:v>
                </c:pt>
                <c:pt idx="4">
                  <c:v>2.1055050918769158</c:v>
                </c:pt>
                <c:pt idx="5">
                  <c:v>1.9932682877837813</c:v>
                </c:pt>
                <c:pt idx="6">
                  <c:v>1.8777786270929457</c:v>
                </c:pt>
                <c:pt idx="7">
                  <c:v>2.2070224689184368</c:v>
                </c:pt>
                <c:pt idx="8">
                  <c:v>2.7028068670509047</c:v>
                </c:pt>
                <c:pt idx="9">
                  <c:v>3.1421595337929551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6-4A5B-81E2-02FC1742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SSP0-SPA2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ET'!$B$116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ET'!$D$116:$M$116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0.31262166626379828</c:v>
                </c:pt>
                <c:pt idx="3">
                  <c:v>0.23185218757553788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6-45C6-9B2E-AEECD3D55E55}"/>
            </c:ext>
          </c:extLst>
        </c:ser>
        <c:ser>
          <c:idx val="1"/>
          <c:order val="1"/>
          <c:tx>
            <c:strRef>
              <c:f>'Fernwaermeerzeugung nach ET'!$B$117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ET'!$D$117:$M$117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4.322570800693585</c:v>
                </c:pt>
                <c:pt idx="5">
                  <c:v>3.7327708006935856</c:v>
                </c:pt>
                <c:pt idx="6">
                  <c:v>3.1429708006935848</c:v>
                </c:pt>
                <c:pt idx="7">
                  <c:v>3.1429708006935848</c:v>
                </c:pt>
                <c:pt idx="8">
                  <c:v>3.1429708006935848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6-45C6-9B2E-AEECD3D55E55}"/>
            </c:ext>
          </c:extLst>
        </c:ser>
        <c:ser>
          <c:idx val="2"/>
          <c:order val="2"/>
          <c:tx>
            <c:strRef>
              <c:f>'Fernwaermeerzeugung nach ET'!$B$118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ET'!$D$118:$M$118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3.2150052115660794</c:v>
                </c:pt>
                <c:pt idx="4">
                  <c:v>3.5288697574440016</c:v>
                </c:pt>
                <c:pt idx="5">
                  <c:v>3.820895513804889</c:v>
                </c:pt>
                <c:pt idx="6">
                  <c:v>4.112921270165776</c:v>
                </c:pt>
                <c:pt idx="7">
                  <c:v>3.4288257972586957</c:v>
                </c:pt>
                <c:pt idx="8">
                  <c:v>2.6464741851942684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D6-45C6-9B2E-AEECD3D55E55}"/>
            </c:ext>
          </c:extLst>
        </c:ser>
        <c:ser>
          <c:idx val="3"/>
          <c:order val="3"/>
          <c:tx>
            <c:strRef>
              <c:f>'Fernwaermeerzeugung nach ET'!$B$119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ET'!$D$119:$M$119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2.0294229787410779E-2</c:v>
                </c:pt>
                <c:pt idx="4">
                  <c:v>0.40714067655236857</c:v>
                </c:pt>
                <c:pt idx="5">
                  <c:v>1.2762686653886621</c:v>
                </c:pt>
                <c:pt idx="6">
                  <c:v>2.2214815722371473</c:v>
                </c:pt>
                <c:pt idx="7">
                  <c:v>2.5032604688147515</c:v>
                </c:pt>
                <c:pt idx="8">
                  <c:v>2.714642762691128</c:v>
                </c:pt>
                <c:pt idx="9">
                  <c:v>2.0545611711445075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D6-45C6-9B2E-AEECD3D55E55}"/>
            </c:ext>
          </c:extLst>
        </c:ser>
        <c:ser>
          <c:idx val="4"/>
          <c:order val="4"/>
          <c:tx>
            <c:strRef>
              <c:f>'Fernwaermeerzeugung nach ET'!$B$120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ET'!$D$120:$M$120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3.1221891980631957E-3</c:v>
                </c:pt>
                <c:pt idx="4">
                  <c:v>6.2637027161902836E-2</c:v>
                </c:pt>
                <c:pt idx="5">
                  <c:v>0.19634902544440952</c:v>
                </c:pt>
                <c:pt idx="6">
                  <c:v>0.34176639572879175</c:v>
                </c:pt>
                <c:pt idx="7">
                  <c:v>0.38511699520226927</c:v>
                </c:pt>
                <c:pt idx="8">
                  <c:v>0.41763734810632724</c:v>
                </c:pt>
                <c:pt idx="9">
                  <c:v>0.31608633402223185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6-45C6-9B2E-AEECD3D55E55}"/>
            </c:ext>
          </c:extLst>
        </c:ser>
        <c:ser>
          <c:idx val="5"/>
          <c:order val="5"/>
          <c:tx>
            <c:strRef>
              <c:f>'Fernwaermeerzeugung nach ET'!$B$121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ET'!$D$121:$M$121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D6-45C6-9B2E-AEECD3D55E55}"/>
            </c:ext>
          </c:extLst>
        </c:ser>
        <c:ser>
          <c:idx val="6"/>
          <c:order val="6"/>
          <c:tx>
            <c:strRef>
              <c:f>'Fernwaermeerzeugung nach ET'!$B$122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ET'!$D$122:$M$122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D6-45C6-9B2E-AEECD3D5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SSP0-SPA0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ET'!$B$108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ET'!$D$108:$M$108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0.31262166626379828</c:v>
                </c:pt>
                <c:pt idx="3">
                  <c:v>0.23185218757553788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8-4AAB-AB6F-A331F5C4C626}"/>
            </c:ext>
          </c:extLst>
        </c:ser>
        <c:ser>
          <c:idx val="1"/>
          <c:order val="1"/>
          <c:tx>
            <c:strRef>
              <c:f>'Fernwaermeerzeugung nach ET'!$B$109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ET'!$D$109:$M$109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4.6239185683235799</c:v>
                </c:pt>
                <c:pt idx="4">
                  <c:v>4.3290185683235798</c:v>
                </c:pt>
                <c:pt idx="5">
                  <c:v>3.7392185683235795</c:v>
                </c:pt>
                <c:pt idx="6">
                  <c:v>3.1429708006935848</c:v>
                </c:pt>
                <c:pt idx="7">
                  <c:v>3.1429708006935848</c:v>
                </c:pt>
                <c:pt idx="8">
                  <c:v>3.1429708006935848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8-4AAB-AB6F-A331F5C4C626}"/>
            </c:ext>
          </c:extLst>
        </c:ser>
        <c:ser>
          <c:idx val="2"/>
          <c:order val="2"/>
          <c:tx>
            <c:strRef>
              <c:f>'Fernwaermeerzeugung nach ET'!$B$110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ET'!$D$110:$M$110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3.3609987766613014</c:v>
                </c:pt>
                <c:pt idx="4">
                  <c:v>3.5372946340502458</c:v>
                </c:pt>
                <c:pt idx="5">
                  <c:v>3.6554789569870705</c:v>
                </c:pt>
                <c:pt idx="6">
                  <c:v>3.6375171242777409</c:v>
                </c:pt>
                <c:pt idx="7">
                  <c:v>3.150679503780196</c:v>
                </c:pt>
                <c:pt idx="8">
                  <c:v>2.6290900418518635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8-4AAB-AB6F-A331F5C4C626}"/>
            </c:ext>
          </c:extLst>
        </c:ser>
        <c:ser>
          <c:idx val="3"/>
          <c:order val="3"/>
          <c:tx>
            <c:strRef>
              <c:f>'Fernwaermeerzeugung nach ET'!$B$111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ET'!$D$111:$M$111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0.14207891259067479</c:v>
                </c:pt>
                <c:pt idx="4">
                  <c:v>0.41519542630922829</c:v>
                </c:pt>
                <c:pt idx="5">
                  <c:v>1.0003043464710974</c:v>
                </c:pt>
                <c:pt idx="6">
                  <c:v>1.761346459140575</c:v>
                </c:pt>
                <c:pt idx="7">
                  <c:v>1.5442837552670663</c:v>
                </c:pt>
                <c:pt idx="8">
                  <c:v>1.0516726681465118</c:v>
                </c:pt>
                <c:pt idx="9">
                  <c:v>0.30920210711747426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38-4AAB-AB6F-A331F5C4C626}"/>
            </c:ext>
          </c:extLst>
        </c:ser>
        <c:ser>
          <c:idx val="4"/>
          <c:order val="4"/>
          <c:tx>
            <c:strRef>
              <c:f>'Fernwaermeerzeugung nach ET'!$B$112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ET'!$D$112:$M$112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3.4980180787110536E-2</c:v>
                </c:pt>
                <c:pt idx="4">
                  <c:v>0.10316786261778109</c:v>
                </c:pt>
                <c:pt idx="5">
                  <c:v>0.24919047128542837</c:v>
                </c:pt>
                <c:pt idx="6">
                  <c:v>0.43923646215640932</c:v>
                </c:pt>
                <c:pt idx="7">
                  <c:v>0.38510636547910648</c:v>
                </c:pt>
                <c:pt idx="8">
                  <c:v>0.26226128295546081</c:v>
                </c:pt>
                <c:pt idx="9">
                  <c:v>7.7107396399374209E-2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8-4AAB-AB6F-A331F5C4C626}"/>
            </c:ext>
          </c:extLst>
        </c:ser>
        <c:ser>
          <c:idx val="5"/>
          <c:order val="5"/>
          <c:tx>
            <c:strRef>
              <c:f>'Fernwaermeerzeugung nach ET'!$B$113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ET'!$D$113:$M$113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38-4AAB-AB6F-A331F5C4C626}"/>
            </c:ext>
          </c:extLst>
        </c:ser>
        <c:ser>
          <c:idx val="6"/>
          <c:order val="6"/>
          <c:tx>
            <c:strRef>
              <c:f>'Fernwaermeerzeugung nach ET'!$B$114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ET'!$D$114:$M$114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38-4AAB-AB6F-A331F5C4C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SSP1-SPA1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ET'!$B$142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ET'!$D$142:$M$142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0.31262166626379828</c:v>
                </c:pt>
                <c:pt idx="3">
                  <c:v>0.23185218757553788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2-431A-A1DA-ECCE03F4CBC8}"/>
            </c:ext>
          </c:extLst>
        </c:ser>
        <c:ser>
          <c:idx val="1"/>
          <c:order val="1"/>
          <c:tx>
            <c:strRef>
              <c:f>'Fernwaermeerzeugung nach ET'!$B$143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ET'!$D$143:$M$143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4.678862392687523</c:v>
                </c:pt>
                <c:pt idx="3">
                  <c:v>4.717509892562723</c:v>
                </c:pt>
                <c:pt idx="4">
                  <c:v>4.4226098925627237</c:v>
                </c:pt>
                <c:pt idx="5">
                  <c:v>3.8328098925627239</c:v>
                </c:pt>
                <c:pt idx="6">
                  <c:v>3.1429708006935848</c:v>
                </c:pt>
                <c:pt idx="7">
                  <c:v>3.1429708006935848</c:v>
                </c:pt>
                <c:pt idx="8">
                  <c:v>3.1429708006935848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2-431A-A1DA-ECCE03F4CBC8}"/>
            </c:ext>
          </c:extLst>
        </c:ser>
        <c:ser>
          <c:idx val="2"/>
          <c:order val="2"/>
          <c:tx>
            <c:strRef>
              <c:f>'Fernwaermeerzeugung nach ET'!$B$144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ET'!$D$144:$M$144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3.6961641386266018</c:v>
                </c:pt>
                <c:pt idx="3">
                  <c:v>4.1305258973977228</c:v>
                </c:pt>
                <c:pt idx="4">
                  <c:v>4.363604110999395</c:v>
                </c:pt>
                <c:pt idx="5">
                  <c:v>4.6840544566356748</c:v>
                </c:pt>
                <c:pt idx="6">
                  <c:v>4.2884942910863995</c:v>
                </c:pt>
                <c:pt idx="7">
                  <c:v>3.7254007127344573</c:v>
                </c:pt>
                <c:pt idx="8">
                  <c:v>2.9950714960999907</c:v>
                </c:pt>
                <c:pt idx="9">
                  <c:v>2.9458461521216166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82-431A-A1DA-ECCE03F4CBC8}"/>
            </c:ext>
          </c:extLst>
        </c:ser>
        <c:ser>
          <c:idx val="3"/>
          <c:order val="3"/>
          <c:tx>
            <c:strRef>
              <c:f>'Fernwaermeerzeugung nach ET'!$B$145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ET'!$D$145:$M$145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0.18023340227611884</c:v>
                </c:pt>
                <c:pt idx="3">
                  <c:v>0.89967120697520475</c:v>
                </c:pt>
                <c:pt idx="4">
                  <c:v>1.2684961607784726</c:v>
                </c:pt>
                <c:pt idx="5">
                  <c:v>1.9702503335365265</c:v>
                </c:pt>
                <c:pt idx="6">
                  <c:v>3.4582126611664705</c:v>
                </c:pt>
                <c:pt idx="7">
                  <c:v>3.6710778546312199</c:v>
                </c:pt>
                <c:pt idx="8">
                  <c:v>3.8931396916028662</c:v>
                </c:pt>
                <c:pt idx="9">
                  <c:v>3.9075103536598244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82-431A-A1DA-ECCE03F4CBC8}"/>
            </c:ext>
          </c:extLst>
        </c:ser>
        <c:ser>
          <c:idx val="4"/>
          <c:order val="4"/>
          <c:tx>
            <c:strRef>
              <c:f>'Fernwaermeerzeugung nach ET'!$B$146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ET'!$D$146:$M$146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2.9244215833445261E-2</c:v>
                </c:pt>
                <c:pt idx="3">
                  <c:v>0.14289151886664156</c:v>
                </c:pt>
                <c:pt idx="4">
                  <c:v>0.19991646118394926</c:v>
                </c:pt>
                <c:pt idx="5">
                  <c:v>0.30850231737712247</c:v>
                </c:pt>
                <c:pt idx="6">
                  <c:v>0.53904562886565166</c:v>
                </c:pt>
                <c:pt idx="7">
                  <c:v>0.57222578963578508</c:v>
                </c:pt>
                <c:pt idx="8">
                  <c:v>0.60683946851725312</c:v>
                </c:pt>
                <c:pt idx="9">
                  <c:v>0.60896334824668708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82-431A-A1DA-ECCE03F4CBC8}"/>
            </c:ext>
          </c:extLst>
        </c:ser>
        <c:ser>
          <c:idx val="5"/>
          <c:order val="5"/>
          <c:tx>
            <c:strRef>
              <c:f>'Fernwaermeerzeugung nach ET'!$B$147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ET'!$D$147:$M$147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82-431A-A1DA-ECCE03F4CBC8}"/>
            </c:ext>
          </c:extLst>
        </c:ser>
        <c:ser>
          <c:idx val="6"/>
          <c:order val="6"/>
          <c:tx>
            <c:strRef>
              <c:f>'Fernwaermeerzeugung nach ET'!$B$148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ET'!$D$148:$M$148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82-431A-A1DA-ECCE03F4C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SSP1-SPA3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ET'!$B$168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ET'!$D$168:$M$168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6-4A9D-B889-6BD07152B555}"/>
            </c:ext>
          </c:extLst>
        </c:ser>
        <c:ser>
          <c:idx val="1"/>
          <c:order val="1"/>
          <c:tx>
            <c:strRef>
              <c:f>'Fernwaermeerzeugung nach ET'!$B$169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ET'!$D$169:$M$169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4.322570800693585</c:v>
                </c:pt>
                <c:pt idx="5">
                  <c:v>4.2074898730380381</c:v>
                </c:pt>
                <c:pt idx="6">
                  <c:v>4.1028166535107502</c:v>
                </c:pt>
                <c:pt idx="7">
                  <c:v>3.9349543415375994</c:v>
                </c:pt>
                <c:pt idx="8">
                  <c:v>3.217085226215997</c:v>
                </c:pt>
                <c:pt idx="9">
                  <c:v>3.1855811968207792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C6-4A9D-B889-6BD07152B555}"/>
            </c:ext>
          </c:extLst>
        </c:ser>
        <c:ser>
          <c:idx val="2"/>
          <c:order val="2"/>
          <c:tx>
            <c:strRef>
              <c:f>'Fernwaermeerzeugung nach ET'!$B$170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ET'!$D$170:$M$170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3.0534013810874345</c:v>
                </c:pt>
                <c:pt idx="5">
                  <c:v>3.4694615954733887</c:v>
                </c:pt>
                <c:pt idx="6">
                  <c:v>3.7052900967033082</c:v>
                </c:pt>
                <c:pt idx="7">
                  <c:v>3.4451267486065249</c:v>
                </c:pt>
                <c:pt idx="8">
                  <c:v>2.6553528203103918</c:v>
                </c:pt>
                <c:pt idx="9">
                  <c:v>2.6294083255143299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C6-4A9D-B889-6BD07152B555}"/>
            </c:ext>
          </c:extLst>
        </c:ser>
        <c:ser>
          <c:idx val="3"/>
          <c:order val="3"/>
          <c:tx>
            <c:strRef>
              <c:f>'Fernwaermeerzeugung nach ET'!$B$171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ET'!$D$171:$M$171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0.8827983570111021</c:v>
                </c:pt>
                <c:pt idx="6">
                  <c:v>1.903553189863215</c:v>
                </c:pt>
                <c:pt idx="7">
                  <c:v>1.9819691283345247</c:v>
                </c:pt>
                <c:pt idx="8">
                  <c:v>2.7834718449228277</c:v>
                </c:pt>
                <c:pt idx="9">
                  <c:v>2.5257754763694589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C6-4A9D-B889-6BD07152B555}"/>
            </c:ext>
          </c:extLst>
        </c:ser>
        <c:ser>
          <c:idx val="4"/>
          <c:order val="4"/>
          <c:tx>
            <c:strRef>
              <c:f>'Fernwaermeerzeugung nach ET'!$B$172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ET'!$D$172:$M$172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0.17323968705851608</c:v>
                </c:pt>
                <c:pt idx="6">
                  <c:v>0.36539048373750094</c:v>
                </c:pt>
                <c:pt idx="7">
                  <c:v>0.38044256520459191</c:v>
                </c:pt>
                <c:pt idx="8">
                  <c:v>0.53381909580610531</c:v>
                </c:pt>
                <c:pt idx="9">
                  <c:v>0.48396259607068348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6-4A9D-B889-6BD07152B555}"/>
            </c:ext>
          </c:extLst>
        </c:ser>
        <c:ser>
          <c:idx val="5"/>
          <c:order val="5"/>
          <c:tx>
            <c:strRef>
              <c:f>'Fernwaermeerzeugung nach ET'!$B$173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ET'!$D$173:$M$173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C6-4A9D-B889-6BD07152B555}"/>
            </c:ext>
          </c:extLst>
        </c:ser>
        <c:ser>
          <c:idx val="6"/>
          <c:order val="6"/>
          <c:tx>
            <c:strRef>
              <c:f>'Fernwaermeerzeugung nach ET'!$B$174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ET'!$D$174:$M$174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C6-4A9D-B889-6BD07152B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SSP4 -</a:t>
            </a:r>
          </a:p>
          <a:p>
            <a:pPr>
              <a:defRPr/>
            </a:pPr>
            <a:r>
              <a:rPr lang="de-CH"/>
              <a:t>Differenz</a:t>
            </a:r>
            <a:r>
              <a:rPr lang="de-CH" baseline="0"/>
              <a:t> ggü. SPA0</a:t>
            </a:r>
            <a:r>
              <a:rPr lang="de-CH"/>
              <a:t>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'Stromerzeugung insgesamt'!$A$46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insgesamt'!$D$46:$M$46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0.16434578461903016</c:v>
                </c:pt>
                <c:pt idx="3">
                  <c:v>-0.35521978581101621</c:v>
                </c:pt>
                <c:pt idx="4">
                  <c:v>1.7645548961925783</c:v>
                </c:pt>
                <c:pt idx="5">
                  <c:v>-2.1198195357007847</c:v>
                </c:pt>
                <c:pt idx="6">
                  <c:v>-9.6062481240193094</c:v>
                </c:pt>
                <c:pt idx="7">
                  <c:v>-13.270100170762923</c:v>
                </c:pt>
                <c:pt idx="8">
                  <c:v>-9.1423898145536171</c:v>
                </c:pt>
                <c:pt idx="9">
                  <c:v>-10.517453197210187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2-4143-9E5F-B73FD9D43049}"/>
            </c:ext>
          </c:extLst>
        </c:ser>
        <c:ser>
          <c:idx val="1"/>
          <c:order val="1"/>
          <c:tx>
            <c:strRef>
              <c:f>'Stromerzeugung insgesamt'!$A$42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insgesamt'!$D$42:$M$42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0.12505434597743204</c:v>
                </c:pt>
                <c:pt idx="3">
                  <c:v>0.62985564364119284</c:v>
                </c:pt>
                <c:pt idx="4">
                  <c:v>0.17026222260419388</c:v>
                </c:pt>
                <c:pt idx="5">
                  <c:v>-8.8405175603387889</c:v>
                </c:pt>
                <c:pt idx="6">
                  <c:v>-13.973433842603761</c:v>
                </c:pt>
                <c:pt idx="7">
                  <c:v>-11.872675741940022</c:v>
                </c:pt>
                <c:pt idx="8">
                  <c:v>-13.325234526719107</c:v>
                </c:pt>
                <c:pt idx="9">
                  <c:v>-8.5529411183249238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2-4143-9E5F-B73FD9D43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SSP1-SPA0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ET'!$B$134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ET'!$D$134:$M$134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0.31262166626379828</c:v>
                </c:pt>
                <c:pt idx="3">
                  <c:v>0.23185218757553788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D-4559-BD57-A3F8C0D42818}"/>
            </c:ext>
          </c:extLst>
        </c:ser>
        <c:ser>
          <c:idx val="1"/>
          <c:order val="1"/>
          <c:tx>
            <c:strRef>
              <c:f>'Fernwaermeerzeugung nach ET'!$B$135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ET'!$D$135:$M$135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4.322570800693585</c:v>
                </c:pt>
                <c:pt idx="5">
                  <c:v>3.7327708006935856</c:v>
                </c:pt>
                <c:pt idx="6">
                  <c:v>3.1429708006935848</c:v>
                </c:pt>
                <c:pt idx="7">
                  <c:v>3.1429708006935848</c:v>
                </c:pt>
                <c:pt idx="8">
                  <c:v>3.1429708006935848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D-4559-BD57-A3F8C0D42818}"/>
            </c:ext>
          </c:extLst>
        </c:ser>
        <c:ser>
          <c:idx val="2"/>
          <c:order val="2"/>
          <c:tx>
            <c:strRef>
              <c:f>'Fernwaermeerzeugung nach ET'!$B$136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ET'!$D$136:$M$136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3.4586811364336705</c:v>
                </c:pt>
                <c:pt idx="5">
                  <c:v>3.7338327711865928</c:v>
                </c:pt>
                <c:pt idx="6">
                  <c:v>4.0089844059395148</c:v>
                </c:pt>
                <c:pt idx="7">
                  <c:v>3.4018272026859502</c:v>
                </c:pt>
                <c:pt idx="8">
                  <c:v>2.6447867730334722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D-4559-BD57-A3F8C0D42818}"/>
            </c:ext>
          </c:extLst>
        </c:ser>
        <c:ser>
          <c:idx val="3"/>
          <c:order val="3"/>
          <c:tx>
            <c:strRef>
              <c:f>'Fernwaermeerzeugung nach ET'!$B$137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ET'!$D$137:$M$137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0.29429567721629585</c:v>
                </c:pt>
                <c:pt idx="5">
                  <c:v>1.0685961123584717</c:v>
                </c:pt>
                <c:pt idx="6">
                  <c:v>1.9191916384688499</c:v>
                </c:pt>
                <c:pt idx="7">
                  <c:v>1.8878837483176611</c:v>
                </c:pt>
                <c:pt idx="8">
                  <c:v>1.7179656129085878</c:v>
                </c:pt>
                <c:pt idx="9">
                  <c:v>1.3806743273428261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4D-4559-BD57-A3F8C0D42818}"/>
            </c:ext>
          </c:extLst>
        </c:ser>
        <c:ser>
          <c:idx val="4"/>
          <c:order val="4"/>
          <c:tx>
            <c:strRef>
              <c:f>'Fernwaermeerzeugung nach ET'!$B$138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ET'!$D$138:$M$138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7.3573919304073962E-2</c:v>
                </c:pt>
                <c:pt idx="5">
                  <c:v>0.26714902808961793</c:v>
                </c:pt>
                <c:pt idx="6">
                  <c:v>0.47979790961721247</c:v>
                </c:pt>
                <c:pt idx="7">
                  <c:v>0.47197093707941529</c:v>
                </c:pt>
                <c:pt idx="8">
                  <c:v>0.42949140322714696</c:v>
                </c:pt>
                <c:pt idx="9">
                  <c:v>0.34516858183570653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4D-4559-BD57-A3F8C0D42818}"/>
            </c:ext>
          </c:extLst>
        </c:ser>
        <c:ser>
          <c:idx val="5"/>
          <c:order val="5"/>
          <c:tx>
            <c:strRef>
              <c:f>'Fernwaermeerzeugung nach ET'!$B$139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ET'!$D$139:$M$139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4D-4559-BD57-A3F8C0D42818}"/>
            </c:ext>
          </c:extLst>
        </c:ser>
        <c:ser>
          <c:idx val="6"/>
          <c:order val="6"/>
          <c:tx>
            <c:strRef>
              <c:f>'Fernwaermeerzeugung nach ET'!$B$140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ET'!$D$140:$M$140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4D-4559-BD57-A3F8C0D42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SSP3-SPA0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ET'!$B$186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ET'!$D$186:$M$186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2-486E-B165-881D0763FA98}"/>
            </c:ext>
          </c:extLst>
        </c:ser>
        <c:ser>
          <c:idx val="1"/>
          <c:order val="1"/>
          <c:tx>
            <c:strRef>
              <c:f>'Fernwaermeerzeugung nach ET'!$B$187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ET'!$D$187:$M$187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4.4723930799578806</c:v>
                </c:pt>
                <c:pt idx="5">
                  <c:v>4.4814196471910508</c:v>
                </c:pt>
                <c:pt idx="6">
                  <c:v>4.3145446779847703</c:v>
                </c:pt>
                <c:pt idx="7">
                  <c:v>3.9646580608047275</c:v>
                </c:pt>
                <c:pt idx="8">
                  <c:v>3.1852633037729565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2-486E-B165-881D0763FA98}"/>
            </c:ext>
          </c:extLst>
        </c:ser>
        <c:ser>
          <c:idx val="2"/>
          <c:order val="2"/>
          <c:tx>
            <c:strRef>
              <c:f>'Fernwaermeerzeugung nach ET'!$B$188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ET'!$D$188:$M$188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3.1004044490919194</c:v>
                </c:pt>
                <c:pt idx="5">
                  <c:v>3.0587296224241838</c:v>
                </c:pt>
                <c:pt idx="6">
                  <c:v>2.9618700000107383</c:v>
                </c:pt>
                <c:pt idx="7">
                  <c:v>2.8521016495228815</c:v>
                </c:pt>
                <c:pt idx="8">
                  <c:v>2.607585647316836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72-486E-B165-881D0763FA98}"/>
            </c:ext>
          </c:extLst>
        </c:ser>
        <c:ser>
          <c:idx val="3"/>
          <c:order val="3"/>
          <c:tx>
            <c:strRef>
              <c:f>'Fernwaermeerzeugung nach ET'!$B$189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ET'!$D$189:$M$189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9.9465726569747583E-3</c:v>
                </c:pt>
                <c:pt idx="5">
                  <c:v>0.37709221976476509</c:v>
                </c:pt>
                <c:pt idx="6">
                  <c:v>0.83412234043909694</c:v>
                </c:pt>
                <c:pt idx="7">
                  <c:v>0.78207938932295251</c:v>
                </c:pt>
                <c:pt idx="8">
                  <c:v>0.9776381235236159</c:v>
                </c:pt>
                <c:pt idx="9">
                  <c:v>0.2996445745016264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72-486E-B165-881D0763FA98}"/>
            </c:ext>
          </c:extLst>
        </c:ser>
        <c:ser>
          <c:idx val="4"/>
          <c:order val="4"/>
          <c:tx>
            <c:strRef>
              <c:f>'Fernwaermeerzeugung nach ET'!$B$190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ET'!$D$190:$M$190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2.210349479327725E-3</c:v>
                </c:pt>
                <c:pt idx="5">
                  <c:v>8.3798271058836721E-2</c:v>
                </c:pt>
                <c:pt idx="6">
                  <c:v>0.18536052009757714</c:v>
                </c:pt>
                <c:pt idx="7">
                  <c:v>0.17379541984954508</c:v>
                </c:pt>
                <c:pt idx="8">
                  <c:v>0.2172529163385814</c:v>
                </c:pt>
                <c:pt idx="9">
                  <c:v>6.6587683222583682E-2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72-486E-B165-881D0763FA98}"/>
            </c:ext>
          </c:extLst>
        </c:ser>
        <c:ser>
          <c:idx val="5"/>
          <c:order val="5"/>
          <c:tx>
            <c:strRef>
              <c:f>'Fernwaermeerzeugung nach ET'!$B$191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ET'!$D$191:$M$191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72-486E-B165-881D0763FA98}"/>
            </c:ext>
          </c:extLst>
        </c:ser>
        <c:ser>
          <c:idx val="6"/>
          <c:order val="6"/>
          <c:tx>
            <c:strRef>
              <c:f>'Fernwaermeerzeugung nach ET'!$B$192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ET'!$D$192:$M$192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72-486E-B165-881D0763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SSP3-SPA3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ET'!$B$194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ET'!$D$194:$M$194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0.39722222222222225</c:v>
                </c:pt>
                <c:pt idx="5">
                  <c:v>0.31262166626379828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F-4B82-8451-23796C5A2223}"/>
            </c:ext>
          </c:extLst>
        </c:ser>
        <c:ser>
          <c:idx val="1"/>
          <c:order val="1"/>
          <c:tx>
            <c:strRef>
              <c:f>'Fernwaermeerzeugung nach ET'!$B$195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ET'!$D$195:$M$195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4.322570800693585</c:v>
                </c:pt>
                <c:pt idx="5">
                  <c:v>4.0562753434044927</c:v>
                </c:pt>
                <c:pt idx="6">
                  <c:v>4.4924593311934746</c:v>
                </c:pt>
                <c:pt idx="7">
                  <c:v>4.4924593311934746</c:v>
                </c:pt>
                <c:pt idx="8">
                  <c:v>3.4911282880111116</c:v>
                </c:pt>
                <c:pt idx="9">
                  <c:v>3.2940344587024124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F-4B82-8451-23796C5A2223}"/>
            </c:ext>
          </c:extLst>
        </c:ser>
        <c:ser>
          <c:idx val="2"/>
          <c:order val="2"/>
          <c:tx>
            <c:strRef>
              <c:f>'Fernwaermeerzeugung nach ET'!$B$196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ET'!$D$196:$M$196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3.0534013810874345</c:v>
                </c:pt>
                <c:pt idx="5">
                  <c:v>2.8386596177864236</c:v>
                </c:pt>
                <c:pt idx="6">
                  <c:v>2.6244443216300364</c:v>
                </c:pt>
                <c:pt idx="7">
                  <c:v>2.6244443216300364</c:v>
                </c:pt>
                <c:pt idx="8">
                  <c:v>2.5943174110566405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1F-4B82-8451-23796C5A2223}"/>
            </c:ext>
          </c:extLst>
        </c:ser>
        <c:ser>
          <c:idx val="3"/>
          <c:order val="3"/>
          <c:tx>
            <c:strRef>
              <c:f>'Fernwaermeerzeugung nach ET'!$B$197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ET'!$D$197:$M$197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5.1625765366131629E-2</c:v>
                </c:pt>
                <c:pt idx="6">
                  <c:v>0.52132673647706596</c:v>
                </c:pt>
                <c:pt idx="7">
                  <c:v>0.38911571896394981</c:v>
                </c:pt>
                <c:pt idx="8">
                  <c:v>1.0611912538058013</c:v>
                </c:pt>
                <c:pt idx="9">
                  <c:v>0.3894646723430073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1F-4B82-8451-23796C5A2223}"/>
            </c:ext>
          </c:extLst>
        </c:ser>
        <c:ser>
          <c:idx val="4"/>
          <c:order val="4"/>
          <c:tx>
            <c:strRef>
              <c:f>'Fernwaermeerzeugung nach ET'!$B$198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ET'!$D$198:$M$198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7.6168709696020501E-3</c:v>
                </c:pt>
                <c:pt idx="6">
                  <c:v>7.1211642227777761E-2</c:v>
                </c:pt>
                <c:pt idx="7">
                  <c:v>5.3152020460942369E-2</c:v>
                </c:pt>
                <c:pt idx="8">
                  <c:v>0.14459831730968897</c:v>
                </c:pt>
                <c:pt idx="9">
                  <c:v>5.2766287977049853E-2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1F-4B82-8451-23796C5A2223}"/>
            </c:ext>
          </c:extLst>
        </c:ser>
        <c:ser>
          <c:idx val="5"/>
          <c:order val="5"/>
          <c:tx>
            <c:strRef>
              <c:f>'Fernwaermeerzeugung nach ET'!$B$199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ET'!$D$199:$M$199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1F-4B82-8451-23796C5A2223}"/>
            </c:ext>
          </c:extLst>
        </c:ser>
        <c:ser>
          <c:idx val="6"/>
          <c:order val="6"/>
          <c:tx>
            <c:strRef>
              <c:f>'Fernwaermeerzeugung nach ET'!$B$200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ET'!$D$200:$M$200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1F-4B82-8451-23796C5A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SSP4-SPA1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ET'!$B$220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ET'!$D$220:$M$220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0DB-9D8F-F5FF7319CD52}"/>
            </c:ext>
          </c:extLst>
        </c:ser>
        <c:ser>
          <c:idx val="1"/>
          <c:order val="1"/>
          <c:tx>
            <c:strRef>
              <c:f>'Fernwaermeerzeugung nach ET'!$B$221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ET'!$D$221:$M$221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5.0570565298382526</c:v>
                </c:pt>
                <c:pt idx="3">
                  <c:v>5.4313010723909754</c:v>
                </c:pt>
                <c:pt idx="4">
                  <c:v>5.2249307770743973</c:v>
                </c:pt>
                <c:pt idx="5">
                  <c:v>4.7936055530755421</c:v>
                </c:pt>
                <c:pt idx="6">
                  <c:v>3.5972314968333001</c:v>
                </c:pt>
                <c:pt idx="7">
                  <c:v>3.385158300495883</c:v>
                </c:pt>
                <c:pt idx="8">
                  <c:v>3.1596044670666092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0DB-9D8F-F5FF7319CD52}"/>
            </c:ext>
          </c:extLst>
        </c:ser>
        <c:ser>
          <c:idx val="2"/>
          <c:order val="2"/>
          <c:tx>
            <c:strRef>
              <c:f>'Fernwaermeerzeugung nach ET'!$B$222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ET'!$D$222:$M$222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3.7372764579225861</c:v>
                </c:pt>
                <c:pt idx="3">
                  <c:v>4.1197704645655975</c:v>
                </c:pt>
                <c:pt idx="4">
                  <c:v>4.2424557420993949</c:v>
                </c:pt>
                <c:pt idx="5">
                  <c:v>4.5250299901782771</c:v>
                </c:pt>
                <c:pt idx="6">
                  <c:v>4.1339135890690084</c:v>
                </c:pt>
                <c:pt idx="7">
                  <c:v>3.7106832411019823</c:v>
                </c:pt>
                <c:pt idx="8">
                  <c:v>2.9871214597811253</c:v>
                </c:pt>
                <c:pt idx="9">
                  <c:v>2.9140637878682356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0DB-9D8F-F5FF7319CD52}"/>
            </c:ext>
          </c:extLst>
        </c:ser>
        <c:ser>
          <c:idx val="3"/>
          <c:order val="3"/>
          <c:tx>
            <c:strRef>
              <c:f>'Fernwaermeerzeugung nach ET'!$B$223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ET'!$D$223:$M$223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0.3849207232736801</c:v>
                </c:pt>
                <c:pt idx="3">
                  <c:v>1.2120708566118703</c:v>
                </c:pt>
                <c:pt idx="4">
                  <c:v>1.489015254659602</c:v>
                </c:pt>
                <c:pt idx="5">
                  <c:v>2.1796625896161159</c:v>
                </c:pt>
                <c:pt idx="6">
                  <c:v>3.963744436996226</c:v>
                </c:pt>
                <c:pt idx="7">
                  <c:v>3.9429313435111419</c:v>
                </c:pt>
                <c:pt idx="8">
                  <c:v>3.9085958542003896</c:v>
                </c:pt>
                <c:pt idx="9">
                  <c:v>3.4702339503170321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0DB-9D8F-F5FF7319CD52}"/>
            </c:ext>
          </c:extLst>
        </c:ser>
        <c:ser>
          <c:idx val="4"/>
          <c:order val="4"/>
          <c:tx>
            <c:strRef>
              <c:f>'Fernwaermeerzeugung nach ET'!$B$224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ET'!$D$224:$M$224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8.6030046237009911E-2</c:v>
                </c:pt>
                <c:pt idx="3">
                  <c:v>0.27120616806895875</c:v>
                </c:pt>
                <c:pt idx="4">
                  <c:v>0.33408070703622517</c:v>
                </c:pt>
                <c:pt idx="5">
                  <c:v>0.49551984242594815</c:v>
                </c:pt>
                <c:pt idx="6">
                  <c:v>0.92082983889350911</c:v>
                </c:pt>
                <c:pt idx="7">
                  <c:v>0.91599468419941144</c:v>
                </c:pt>
                <c:pt idx="8">
                  <c:v>0.90801809953485879</c:v>
                </c:pt>
                <c:pt idx="9">
                  <c:v>0.80618087774972769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B5-40DB-9D8F-F5FF7319CD52}"/>
            </c:ext>
          </c:extLst>
        </c:ser>
        <c:ser>
          <c:idx val="5"/>
          <c:order val="5"/>
          <c:tx>
            <c:strRef>
              <c:f>'Fernwaermeerzeugung nach ET'!$B$225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ET'!$D$225:$M$225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B5-40DB-9D8F-F5FF7319CD52}"/>
            </c:ext>
          </c:extLst>
        </c:ser>
        <c:ser>
          <c:idx val="6"/>
          <c:order val="6"/>
          <c:tx>
            <c:strRef>
              <c:f>'Fernwaermeerzeugung nach ET'!$B$226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ET'!$D$226:$M$226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B5-40DB-9D8F-F5FF7319C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SSP4-SPA3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ET'!$B$246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ET'!$D$246:$M$246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0.39722222222222225</c:v>
                </c:pt>
                <c:pt idx="5">
                  <c:v>0.31262166626379828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8-4FB1-A452-D96D0CDCDD86}"/>
            </c:ext>
          </c:extLst>
        </c:ser>
        <c:ser>
          <c:idx val="1"/>
          <c:order val="1"/>
          <c:tx>
            <c:strRef>
              <c:f>'Fernwaermeerzeugung nach ET'!$B$247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ET'!$D$247:$M$247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4.7796320349903567</c:v>
                </c:pt>
                <c:pt idx="5">
                  <c:v>5.419514738305919</c:v>
                </c:pt>
                <c:pt idx="6">
                  <c:v>6.2454535458837857</c:v>
                </c:pt>
                <c:pt idx="7">
                  <c:v>5.3266961002591184</c:v>
                </c:pt>
                <c:pt idx="8">
                  <c:v>3.4613148411313883</c:v>
                </c:pt>
                <c:pt idx="9">
                  <c:v>3.286959363398287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8-4FB1-A452-D96D0CDCDD86}"/>
            </c:ext>
          </c:extLst>
        </c:ser>
        <c:ser>
          <c:idx val="2"/>
          <c:order val="2"/>
          <c:tx>
            <c:strRef>
              <c:f>'Fernwaermeerzeugung nach ET'!$B$248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ET'!$D$248:$M$248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3.1569658694549485</c:v>
                </c:pt>
                <c:pt idx="5">
                  <c:v>3.1677897481734436</c:v>
                </c:pt>
                <c:pt idx="6">
                  <c:v>3.1549787588289364</c:v>
                </c:pt>
                <c:pt idx="7">
                  <c:v>2.9546556716716421</c:v>
                </c:pt>
                <c:pt idx="8">
                  <c:v>2.6380116911167311</c:v>
                </c:pt>
                <c:pt idx="9">
                  <c:v>2.6140805471141486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98-4FB1-A452-D96D0CDCDD86}"/>
            </c:ext>
          </c:extLst>
        </c:ser>
        <c:ser>
          <c:idx val="3"/>
          <c:order val="3"/>
          <c:tx>
            <c:strRef>
              <c:f>'Fernwaermeerzeugung nach ET'!$B$249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ET'!$D$249:$M$249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0.17198112411776473</c:v>
                </c:pt>
                <c:pt idx="5">
                  <c:v>0.95001947511801044</c:v>
                </c:pt>
                <c:pt idx="6">
                  <c:v>1.7984414693768096</c:v>
                </c:pt>
                <c:pt idx="7">
                  <c:v>2.1210185964802277</c:v>
                </c:pt>
                <c:pt idx="8">
                  <c:v>2.9521627630911276</c:v>
                </c:pt>
                <c:pt idx="9">
                  <c:v>2.3807765543047705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98-4FB1-A452-D96D0CDCDD86}"/>
            </c:ext>
          </c:extLst>
        </c:ser>
        <c:ser>
          <c:idx val="4"/>
          <c:order val="4"/>
          <c:tx>
            <c:strRef>
              <c:f>'Fernwaermeerzeugung nach ET'!$B$250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ET'!$D$250:$M$250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4.0699811321217312E-2</c:v>
                </c:pt>
                <c:pt idx="5">
                  <c:v>0.22161540404983485</c:v>
                </c:pt>
                <c:pt idx="6">
                  <c:v>0.41297728152974</c:v>
                </c:pt>
                <c:pt idx="7">
                  <c:v>0.48705087653030743</c:v>
                </c:pt>
                <c:pt idx="8">
                  <c:v>0.67769803285289265</c:v>
                </c:pt>
                <c:pt idx="9">
                  <c:v>0.54595624271083465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98-4FB1-A452-D96D0CDCDD86}"/>
            </c:ext>
          </c:extLst>
        </c:ser>
        <c:ser>
          <c:idx val="5"/>
          <c:order val="5"/>
          <c:tx>
            <c:strRef>
              <c:f>'Fernwaermeerzeugung nach ET'!$B$251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ET'!$D$251:$M$251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98-4FB1-A452-D96D0CDCDD86}"/>
            </c:ext>
          </c:extLst>
        </c:ser>
        <c:ser>
          <c:idx val="6"/>
          <c:order val="6"/>
          <c:tx>
            <c:strRef>
              <c:f>'Fernwaermeerzeugung nach ET'!$B$252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ET'!$D$252:$M$252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98-4FB1-A452-D96D0CDCD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SSP4-SPA0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ET'!$B$212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ET'!$D$212:$M$212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04-4ABA-BFB1-E07570C90D0E}"/>
            </c:ext>
          </c:extLst>
        </c:ser>
        <c:ser>
          <c:idx val="1"/>
          <c:order val="1"/>
          <c:tx>
            <c:strRef>
              <c:f>'Fernwaermeerzeugung nach ET'!$B$213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ET'!$D$213:$M$213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4.9519076675759237</c:v>
                </c:pt>
                <c:pt idx="4">
                  <c:v>4.9648325602300742</c:v>
                </c:pt>
                <c:pt idx="5">
                  <c:v>4.996477514323832</c:v>
                </c:pt>
                <c:pt idx="6">
                  <c:v>4.6024212296363567</c:v>
                </c:pt>
                <c:pt idx="7">
                  <c:v>3.9962645526823488</c:v>
                </c:pt>
                <c:pt idx="8">
                  <c:v>3.1929480033927136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04-4ABA-BFB1-E07570C90D0E}"/>
            </c:ext>
          </c:extLst>
        </c:ser>
        <c:ser>
          <c:idx val="2"/>
          <c:order val="2"/>
          <c:tx>
            <c:strRef>
              <c:f>'Fernwaermeerzeugung nach ET'!$B$214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ET'!$D$214:$M$214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3.3410195222895878</c:v>
                </c:pt>
                <c:pt idx="4">
                  <c:v>3.4039044340110096</c:v>
                </c:pt>
                <c:pt idx="5">
                  <c:v>3.5805747992831134</c:v>
                </c:pt>
                <c:pt idx="6">
                  <c:v>3.5684045024033031</c:v>
                </c:pt>
                <c:pt idx="7">
                  <c:v>3.2111711467276027</c:v>
                </c:pt>
                <c:pt idx="8">
                  <c:v>2.6354751073970997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04-4ABA-BFB1-E07570C90D0E}"/>
            </c:ext>
          </c:extLst>
        </c:ser>
        <c:ser>
          <c:idx val="3"/>
          <c:order val="3"/>
          <c:tx>
            <c:strRef>
              <c:f>'Fernwaermeerzeugung nach ET'!$B$215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ET'!$D$215:$M$215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0.21164764337771858</c:v>
                </c:pt>
                <c:pt idx="4">
                  <c:v>0.51487172044082596</c:v>
                </c:pt>
                <c:pt idx="5">
                  <c:v>1.178258567123905</c:v>
                </c:pt>
                <c:pt idx="6">
                  <c:v>2.2544992481030635</c:v>
                </c:pt>
                <c:pt idx="7">
                  <c:v>2.1247157143149962</c:v>
                </c:pt>
                <c:pt idx="8">
                  <c:v>1.8785372978469517</c:v>
                </c:pt>
                <c:pt idx="9">
                  <c:v>1.2164054311558914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04-4ABA-BFB1-E07570C90D0E}"/>
            </c:ext>
          </c:extLst>
        </c:ser>
        <c:ser>
          <c:idx val="4"/>
          <c:order val="4"/>
          <c:tx>
            <c:strRef>
              <c:f>'Fernwaermeerzeugung nach ET'!$B$216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ET'!$D$216:$M$216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5.6298542526332034E-2</c:v>
                </c:pt>
                <c:pt idx="4">
                  <c:v>0.13919987142080226</c:v>
                </c:pt>
                <c:pt idx="5">
                  <c:v>0.32704249572565375</c:v>
                </c:pt>
                <c:pt idx="6">
                  <c:v>0.63775901333576079</c:v>
                </c:pt>
                <c:pt idx="7">
                  <c:v>0.60104548658451018</c:v>
                </c:pt>
                <c:pt idx="8">
                  <c:v>0.53140585191915291</c:v>
                </c:pt>
                <c:pt idx="9">
                  <c:v>0.34410014917635401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04-4ABA-BFB1-E07570C90D0E}"/>
            </c:ext>
          </c:extLst>
        </c:ser>
        <c:ser>
          <c:idx val="5"/>
          <c:order val="5"/>
          <c:tx>
            <c:strRef>
              <c:f>'Fernwaermeerzeugung nach ET'!$B$217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ET'!$D$217:$M$217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04-4ABA-BFB1-E07570C90D0E}"/>
            </c:ext>
          </c:extLst>
        </c:ser>
        <c:ser>
          <c:idx val="6"/>
          <c:order val="6"/>
          <c:tx>
            <c:strRef>
              <c:f>'Fernwaermeerzeugung nach ET'!$B$218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ET'!$D$218:$M$218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04-4ABA-BFB1-E07570C90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SSP5-SPA0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ET'!$B$264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ET'!$D$264:$M$264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2-40C9-96F5-ADA8BEF1389E}"/>
            </c:ext>
          </c:extLst>
        </c:ser>
        <c:ser>
          <c:idx val="1"/>
          <c:order val="1"/>
          <c:tx>
            <c:strRef>
              <c:f>'Fernwaermeerzeugung nach ET'!$B$265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ET'!$D$265:$M$265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4.6894113868887386</c:v>
                </c:pt>
                <c:pt idx="4">
                  <c:v>4.9699048337633869</c:v>
                </c:pt>
                <c:pt idx="5">
                  <c:v>5.4670802279762185</c:v>
                </c:pt>
                <c:pt idx="6">
                  <c:v>5.7883540857495994</c:v>
                </c:pt>
                <c:pt idx="7">
                  <c:v>4.7456961839721856</c:v>
                </c:pt>
                <c:pt idx="8">
                  <c:v>3.2340781864709234</c:v>
                </c:pt>
                <c:pt idx="9">
                  <c:v>3.1429708006935844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2-40C9-96F5-ADA8BEF1389E}"/>
            </c:ext>
          </c:extLst>
        </c:ser>
        <c:ser>
          <c:idx val="2"/>
          <c:order val="2"/>
          <c:tx>
            <c:strRef>
              <c:f>'Fernwaermeerzeugung nach ET'!$B$266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ET'!$D$266:$M$266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3.190741969264201</c:v>
                </c:pt>
                <c:pt idx="4">
                  <c:v>3.2564865679328627</c:v>
                </c:pt>
                <c:pt idx="5">
                  <c:v>3.3679564712979615</c:v>
                </c:pt>
                <c:pt idx="6">
                  <c:v>3.4242415789173513</c:v>
                </c:pt>
                <c:pt idx="7">
                  <c:v>3.0971332175754172</c:v>
                </c:pt>
                <c:pt idx="8">
                  <c:v>2.6229001203201197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2-40C9-96F5-ADA8BEF1389E}"/>
            </c:ext>
          </c:extLst>
        </c:ser>
        <c:ser>
          <c:idx val="3"/>
          <c:order val="3"/>
          <c:tx>
            <c:strRef>
              <c:f>'Fernwaermeerzeugung nach ET'!$B$267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ET'!$D$267:$M$267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4.6165082050374801E-3</c:v>
                </c:pt>
                <c:pt idx="4">
                  <c:v>0.29848122321748205</c:v>
                </c:pt>
                <c:pt idx="5">
                  <c:v>0.99347080746156069</c:v>
                </c:pt>
                <c:pt idx="6">
                  <c:v>1.648492265281666</c:v>
                </c:pt>
                <c:pt idx="7">
                  <c:v>2.1404363799032198</c:v>
                </c:pt>
                <c:pt idx="8">
                  <c:v>2.7762138056572736</c:v>
                </c:pt>
                <c:pt idx="9">
                  <c:v>1.5006025561424199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2-40C9-96F5-ADA8BEF1389E}"/>
            </c:ext>
          </c:extLst>
        </c:ser>
        <c:ser>
          <c:idx val="4"/>
          <c:order val="4"/>
          <c:tx>
            <c:strRef>
              <c:f>'Fernwaermeerzeugung nach ET'!$B$268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ET'!$D$268:$M$268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1.0258907122305517E-3</c:v>
                </c:pt>
                <c:pt idx="4">
                  <c:v>6.6329160714996033E-2</c:v>
                </c:pt>
                <c:pt idx="5">
                  <c:v>0.22077129054701358</c:v>
                </c:pt>
                <c:pt idx="6">
                  <c:v>0.36633161450703705</c:v>
                </c:pt>
                <c:pt idx="7">
                  <c:v>0.47565252886738235</c:v>
                </c:pt>
                <c:pt idx="8">
                  <c:v>0.6169364012571722</c:v>
                </c:pt>
                <c:pt idx="9">
                  <c:v>0.33346723469831574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2-40C9-96F5-ADA8BEF1389E}"/>
            </c:ext>
          </c:extLst>
        </c:ser>
        <c:ser>
          <c:idx val="5"/>
          <c:order val="5"/>
          <c:tx>
            <c:strRef>
              <c:f>'Fernwaermeerzeugung nach ET'!$B$269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ET'!$D$269:$M$269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02-40C9-96F5-ADA8BEF1389E}"/>
            </c:ext>
          </c:extLst>
        </c:ser>
        <c:ser>
          <c:idx val="6"/>
          <c:order val="6"/>
          <c:tx>
            <c:strRef>
              <c:f>'Fernwaermeerzeugung nach ET'!$B$270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ET'!$D$270:$M$270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02-40C9-96F5-ADA8BEF13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SSP5-SPA4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ET'!$B$272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ET'!$D$272:$M$272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C-4090-A4C0-EA82438E85C0}"/>
            </c:ext>
          </c:extLst>
        </c:ser>
        <c:ser>
          <c:idx val="1"/>
          <c:order val="1"/>
          <c:tx>
            <c:strRef>
              <c:f>'Fernwaermeerzeugung nach ET'!$B$273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ET'!$D$273:$M$273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5.0486117439210432</c:v>
                </c:pt>
                <c:pt idx="5">
                  <c:v>6.4458796217503433</c:v>
                </c:pt>
                <c:pt idx="6">
                  <c:v>7.7302180413739041</c:v>
                </c:pt>
                <c:pt idx="7">
                  <c:v>6.2852504153005206</c:v>
                </c:pt>
                <c:pt idx="8">
                  <c:v>3.5195329830295323</c:v>
                </c:pt>
                <c:pt idx="9">
                  <c:v>3.3591556397299045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C-4090-A4C0-EA82438E85C0}"/>
            </c:ext>
          </c:extLst>
        </c:ser>
        <c:ser>
          <c:idx val="2"/>
          <c:order val="2"/>
          <c:tx>
            <c:strRef>
              <c:f>'Fernwaermeerzeugung nach ET'!$B$274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ET'!$D$274:$M$274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3.1255054037921823</c:v>
                </c:pt>
                <c:pt idx="5">
                  <c:v>3.0205348369926233</c:v>
                </c:pt>
                <c:pt idx="6">
                  <c:v>2.8258065687504192</c:v>
                </c:pt>
                <c:pt idx="7">
                  <c:v>2.6962524807791119</c:v>
                </c:pt>
                <c:pt idx="8">
                  <c:v>2.5943174110566405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C-4090-A4C0-EA82438E85C0}"/>
            </c:ext>
          </c:extLst>
        </c:ser>
        <c:ser>
          <c:idx val="3"/>
          <c:order val="3"/>
          <c:tx>
            <c:strRef>
              <c:f>'Fernwaermeerzeugung nach ET'!$B$275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ET'!$D$275:$M$275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0.15145198603082283</c:v>
                </c:pt>
                <c:pt idx="5">
                  <c:v>0.98854443559248473</c:v>
                </c:pt>
                <c:pt idx="6">
                  <c:v>1.7686088313950901</c:v>
                </c:pt>
                <c:pt idx="7">
                  <c:v>1.995957314307875</c:v>
                </c:pt>
                <c:pt idx="8">
                  <c:v>3.0952782900157354</c:v>
                </c:pt>
                <c:pt idx="9">
                  <c:v>1.794338331412104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C-4090-A4C0-EA82438E85C0}"/>
            </c:ext>
          </c:extLst>
        </c:ser>
        <c:ser>
          <c:idx val="4"/>
          <c:order val="4"/>
          <c:tx>
            <c:strRef>
              <c:f>'Fernwaermeerzeugung nach ET'!$B$276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ET'!$D$276:$M$276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2.5560393181458679E-2</c:v>
                </c:pt>
                <c:pt idx="5">
                  <c:v>0.15691138351512027</c:v>
                </c:pt>
                <c:pt idx="6">
                  <c:v>0.26459676542893701</c:v>
                </c:pt>
                <c:pt idx="7">
                  <c:v>0.29860975469827572</c:v>
                </c:pt>
                <c:pt idx="8">
                  <c:v>0.46046708913553741</c:v>
                </c:pt>
                <c:pt idx="9">
                  <c:v>0.26666855172532117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C-4090-A4C0-EA82438E85C0}"/>
            </c:ext>
          </c:extLst>
        </c:ser>
        <c:ser>
          <c:idx val="5"/>
          <c:order val="5"/>
          <c:tx>
            <c:strRef>
              <c:f>'Fernwaermeerzeugung nach ET'!$B$277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ET'!$D$277:$M$277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9C-4090-A4C0-EA82438E85C0}"/>
            </c:ext>
          </c:extLst>
        </c:ser>
        <c:ser>
          <c:idx val="6"/>
          <c:order val="6"/>
          <c:tx>
            <c:strRef>
              <c:f>'Fernwaermeerzeugung nach ET'!$B$278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ET'!$D$278:$M$278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9C-4090-A4C0-EA82438E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SPA2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ET'!$B$124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ET'!$D$124:$M$124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5-47AD-939B-52F3B34F69FC}"/>
            </c:ext>
          </c:extLst>
        </c:ser>
        <c:ser>
          <c:idx val="1"/>
          <c:order val="1"/>
          <c:tx>
            <c:strRef>
              <c:f>'Fernwaermeerzeugung nach ET'!$B$125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ET'!$D$125:$M$125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-6.4477676299947717E-3</c:v>
                </c:pt>
                <c:pt idx="4">
                  <c:v>-6.4477676299947717E-3</c:v>
                </c:pt>
                <c:pt idx="5">
                  <c:v>-6.4477676299938835E-3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5-47AD-939B-52F3B34F69FC}"/>
            </c:ext>
          </c:extLst>
        </c:ser>
        <c:ser>
          <c:idx val="2"/>
          <c:order val="2"/>
          <c:tx>
            <c:strRef>
              <c:f>'Fernwaermeerzeugung nach ET'!$B$126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ET'!$D$126:$M$126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-0.14599356509522199</c:v>
                </c:pt>
                <c:pt idx="4">
                  <c:v>-8.4248766062442471E-3</c:v>
                </c:pt>
                <c:pt idx="5">
                  <c:v>0.16541655681781853</c:v>
                </c:pt>
                <c:pt idx="6">
                  <c:v>0.47540414588803515</c:v>
                </c:pt>
                <c:pt idx="7">
                  <c:v>0.27814629347849973</c:v>
                </c:pt>
                <c:pt idx="8">
                  <c:v>1.7384143342404901E-2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F5-47AD-939B-52F3B34F69FC}"/>
            </c:ext>
          </c:extLst>
        </c:ser>
        <c:ser>
          <c:idx val="3"/>
          <c:order val="3"/>
          <c:tx>
            <c:strRef>
              <c:f>'Fernwaermeerzeugung nach ET'!$B$127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ET'!$D$127:$M$127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-0.12178468280326402</c:v>
                </c:pt>
                <c:pt idx="4">
                  <c:v>-8.0547497568597137E-3</c:v>
                </c:pt>
                <c:pt idx="5">
                  <c:v>0.27596431891756468</c:v>
                </c:pt>
                <c:pt idx="6">
                  <c:v>0.46013511309657229</c:v>
                </c:pt>
                <c:pt idx="7">
                  <c:v>0.95897671354768521</c:v>
                </c:pt>
                <c:pt idx="8">
                  <c:v>1.6629700945446162</c:v>
                </c:pt>
                <c:pt idx="9">
                  <c:v>1.7453590640270333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F5-47AD-939B-52F3B34F69FC}"/>
            </c:ext>
          </c:extLst>
        </c:ser>
        <c:ser>
          <c:idx val="4"/>
          <c:order val="4"/>
          <c:tx>
            <c:strRef>
              <c:f>'Fernwaermeerzeugung nach ET'!$B$128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ET'!$D$128:$M$128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-3.1857991589047341E-2</c:v>
                </c:pt>
                <c:pt idx="4">
                  <c:v>-4.0530835455878253E-2</c:v>
                </c:pt>
                <c:pt idx="5">
                  <c:v>-5.2841445841018853E-2</c:v>
                </c:pt>
                <c:pt idx="6">
                  <c:v>-9.7470066427617574E-2</c:v>
                </c:pt>
                <c:pt idx="7">
                  <c:v>1.0629723162791649E-5</c:v>
                </c:pt>
                <c:pt idx="8">
                  <c:v>0.15537606515086644</c:v>
                </c:pt>
                <c:pt idx="9">
                  <c:v>0.23897893762285766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F5-47AD-939B-52F3B34F69FC}"/>
            </c:ext>
          </c:extLst>
        </c:ser>
        <c:ser>
          <c:idx val="5"/>
          <c:order val="5"/>
          <c:tx>
            <c:strRef>
              <c:f>'Fernwaermeerzeugung nach ET'!$B$129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ET'!$D$129:$M$129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F5-47AD-939B-52F3B34F69FC}"/>
            </c:ext>
          </c:extLst>
        </c:ser>
        <c:ser>
          <c:idx val="6"/>
          <c:order val="6"/>
          <c:tx>
            <c:strRef>
              <c:f>'Fernwaermeerzeugung nach ET'!$B$130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ET'!$D$130:$M$130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F5-47AD-939B-52F3B34F6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SPA1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ET'!$B$150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ET'!$D$150:$M$150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0-422A-BF86-3DB030F1BA7F}"/>
            </c:ext>
          </c:extLst>
        </c:ser>
        <c:ser>
          <c:idx val="1"/>
          <c:order val="1"/>
          <c:tx>
            <c:strRef>
              <c:f>'Fernwaermeerzeugung nach ET'!$B$151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ET'!$D$151:$M$151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6.1391591993938732E-2</c:v>
                </c:pt>
                <c:pt idx="3">
                  <c:v>0.10003909186913784</c:v>
                </c:pt>
                <c:pt idx="4">
                  <c:v>0.10003909186913873</c:v>
                </c:pt>
                <c:pt idx="5">
                  <c:v>0.10003909186913829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0-422A-BF86-3DB030F1BA7F}"/>
            </c:ext>
          </c:extLst>
        </c:ser>
        <c:ser>
          <c:idx val="2"/>
          <c:order val="2"/>
          <c:tx>
            <c:strRef>
              <c:f>'Fernwaermeerzeugung nach ET'!$B$152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ET'!$D$152:$M$152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0.35572299942250707</c:v>
                </c:pt>
                <c:pt idx="3">
                  <c:v>0.96235352380258954</c:v>
                </c:pt>
                <c:pt idx="4">
                  <c:v>0.90492297456572457</c:v>
                </c:pt>
                <c:pt idx="5">
                  <c:v>0.95022168544908192</c:v>
                </c:pt>
                <c:pt idx="6">
                  <c:v>0.27950988514688468</c:v>
                </c:pt>
                <c:pt idx="7">
                  <c:v>0.3235735100485071</c:v>
                </c:pt>
                <c:pt idx="8">
                  <c:v>0.35028472306651848</c:v>
                </c:pt>
                <c:pt idx="9">
                  <c:v>0.35152874106497611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0-422A-BF86-3DB030F1BA7F}"/>
            </c:ext>
          </c:extLst>
        </c:ser>
        <c:ser>
          <c:idx val="3"/>
          <c:order val="3"/>
          <c:tx>
            <c:strRef>
              <c:f>'Fernwaermeerzeugung nach ET'!$B$153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ET'!$D$153:$M$153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0.18023340227611884</c:v>
                </c:pt>
                <c:pt idx="3">
                  <c:v>0.89967120697520475</c:v>
                </c:pt>
                <c:pt idx="4">
                  <c:v>0.9742004835621767</c:v>
                </c:pt>
                <c:pt idx="5">
                  <c:v>0.90165422117805472</c:v>
                </c:pt>
                <c:pt idx="6">
                  <c:v>1.5390210226976206</c:v>
                </c:pt>
                <c:pt idx="7">
                  <c:v>1.7831941063135588</c:v>
                </c:pt>
                <c:pt idx="8">
                  <c:v>2.1751740786942784</c:v>
                </c:pt>
                <c:pt idx="9">
                  <c:v>2.5268360263169982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A0-422A-BF86-3DB030F1BA7F}"/>
            </c:ext>
          </c:extLst>
        </c:ser>
        <c:ser>
          <c:idx val="4"/>
          <c:order val="4"/>
          <c:tx>
            <c:strRef>
              <c:f>'Fernwaermeerzeugung nach ET'!$B$154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ET'!$D$154:$M$154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2.9244215833445261E-2</c:v>
                </c:pt>
                <c:pt idx="3">
                  <c:v>0.14289151886664156</c:v>
                </c:pt>
                <c:pt idx="4">
                  <c:v>0.12634254187987531</c:v>
                </c:pt>
                <c:pt idx="5">
                  <c:v>4.1353289287504535E-2</c:v>
                </c:pt>
                <c:pt idx="6">
                  <c:v>5.924771924843919E-2</c:v>
                </c:pt>
                <c:pt idx="7">
                  <c:v>0.10025485255636979</c:v>
                </c:pt>
                <c:pt idx="8">
                  <c:v>0.17734806529010616</c:v>
                </c:pt>
                <c:pt idx="9">
                  <c:v>0.26379476641098054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A0-422A-BF86-3DB030F1BA7F}"/>
            </c:ext>
          </c:extLst>
        </c:ser>
        <c:ser>
          <c:idx val="5"/>
          <c:order val="5"/>
          <c:tx>
            <c:strRef>
              <c:f>'Fernwaermeerzeugung nach ET'!$B$155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ET'!$D$155:$M$155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A0-422A-BF86-3DB030F1BA7F}"/>
            </c:ext>
          </c:extLst>
        </c:ser>
        <c:ser>
          <c:idx val="6"/>
          <c:order val="6"/>
          <c:tx>
            <c:strRef>
              <c:f>'Fernwaermeerzeugung nach ET'!$B$156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ET'!$D$156:$M$156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A0-422A-BF86-3DB030F1B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Stromverbrauch!$A$33</c:f>
              <c:strCache>
                <c:ptCount val="1"/>
                <c:pt idx="0">
                  <c:v>SSP1-SPA3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Stromverbrauch!$D$33:$J$33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59.479577993549881</c:v>
                </c:pt>
                <c:pt idx="3">
                  <c:v>65.931708768603386</c:v>
                </c:pt>
                <c:pt idx="4">
                  <c:v>70.233129285305694</c:v>
                </c:pt>
                <c:pt idx="5">
                  <c:v>69.513907836249842</c:v>
                </c:pt>
                <c:pt idx="6">
                  <c:v>65.640841120164694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A-4E97-BEC6-CA986EBF4574}"/>
            </c:ext>
          </c:extLst>
        </c:ser>
        <c:ser>
          <c:idx val="1"/>
          <c:order val="1"/>
          <c:tx>
            <c:strRef>
              <c:f>Stromverbrauch!$A$29</c:f>
              <c:strCache>
                <c:ptCount val="1"/>
                <c:pt idx="0">
                  <c:v>SSP1-SPA1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Stromverbrauch!$D$29:$J$29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61.335299216386517</c:v>
                </c:pt>
                <c:pt idx="3">
                  <c:v>62.525231785508446</c:v>
                </c:pt>
                <c:pt idx="4">
                  <c:v>63.318520164923065</c:v>
                </c:pt>
                <c:pt idx="5">
                  <c:v>62.572684993082738</c:v>
                </c:pt>
                <c:pt idx="6">
                  <c:v>59.7026966125757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A-4E97-BEC6-CA986EBF4574}"/>
            </c:ext>
          </c:extLst>
        </c:ser>
        <c:ser>
          <c:idx val="0"/>
          <c:order val="2"/>
          <c:tx>
            <c:strRef>
              <c:f>Stromverbrauch!$A$28</c:f>
              <c:strCache>
                <c:ptCount val="1"/>
                <c:pt idx="0">
                  <c:v>SSP1-SPA0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Stromverbrauch!$D$28:$J$28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59.484325272151921</c:v>
                </c:pt>
                <c:pt idx="3">
                  <c:v>64.772842770685003</c:v>
                </c:pt>
                <c:pt idx="4">
                  <c:v>68.2985211030404</c:v>
                </c:pt>
                <c:pt idx="5">
                  <c:v>66.79954883482938</c:v>
                </c:pt>
                <c:pt idx="6">
                  <c:v>62.991119167937413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2A-4E97-BEC6-CA986EBF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SSP5 -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'Stromerzeugung insgesamt'!$A$50</c:f>
              <c:strCache>
                <c:ptCount val="1"/>
                <c:pt idx="0">
                  <c:v>Diff SPA4 - SPA0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'Stromerzeugung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insgesamt'!$D$50:$M$50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0.24651867692855944</c:v>
                </c:pt>
                <c:pt idx="3">
                  <c:v>-0.34596963927242541</c:v>
                </c:pt>
                <c:pt idx="4">
                  <c:v>-2.2455823736540736</c:v>
                </c:pt>
                <c:pt idx="5">
                  <c:v>-5.8327644770191682</c:v>
                </c:pt>
                <c:pt idx="6">
                  <c:v>-2.9543019048960417</c:v>
                </c:pt>
                <c:pt idx="7">
                  <c:v>1.6483908661827229</c:v>
                </c:pt>
                <c:pt idx="8">
                  <c:v>2.1028883077245411</c:v>
                </c:pt>
                <c:pt idx="9">
                  <c:v>11.354307830029214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8-42B3-8054-68C2DBD9B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SPA3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ET'!$B$176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ET'!$D$176:$M$176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8.4600555958423973E-2</c:v>
                </c:pt>
                <c:pt idx="3">
                  <c:v>0.16537003464668437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208-B5D6-5B45008771DC}"/>
            </c:ext>
          </c:extLst>
        </c:ser>
        <c:ser>
          <c:idx val="1"/>
          <c:order val="1"/>
          <c:tx>
            <c:strRef>
              <c:f>'Fernwaermeerzeugung nach ET'!$B$177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ET'!$D$177:$M$177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0.47471907234445254</c:v>
                </c:pt>
                <c:pt idx="6">
                  <c:v>0.95984585281716539</c:v>
                </c:pt>
                <c:pt idx="7">
                  <c:v>0.79198354084401457</c:v>
                </c:pt>
                <c:pt idx="8">
                  <c:v>7.4114425522412208E-2</c:v>
                </c:pt>
                <c:pt idx="9">
                  <c:v>4.2610396127194416E-2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D-4208-B5D6-5B45008771DC}"/>
            </c:ext>
          </c:extLst>
        </c:ser>
        <c:ser>
          <c:idx val="2"/>
          <c:order val="2"/>
          <c:tx>
            <c:strRef>
              <c:f>'Fernwaermeerzeugung nach ET'!$B$178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ET'!$D$178:$M$178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-0.40527975534623595</c:v>
                </c:pt>
                <c:pt idx="5">
                  <c:v>-0.26437117571320412</c:v>
                </c:pt>
                <c:pt idx="6">
                  <c:v>-0.30369430923620655</c:v>
                </c:pt>
                <c:pt idx="7">
                  <c:v>4.3299545920574722E-2</c:v>
                </c:pt>
                <c:pt idx="8">
                  <c:v>1.0566047276919566E-2</c:v>
                </c:pt>
                <c:pt idx="9">
                  <c:v>3.5090914457689415E-2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ED-4208-B5D6-5B45008771DC}"/>
            </c:ext>
          </c:extLst>
        </c:ser>
        <c:ser>
          <c:idx val="3"/>
          <c:order val="3"/>
          <c:tx>
            <c:strRef>
              <c:f>'Fernwaermeerzeugung nach ET'!$B$179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ET'!$D$179:$M$179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-0.29429567721629585</c:v>
                </c:pt>
                <c:pt idx="5">
                  <c:v>-0.18579775534736964</c:v>
                </c:pt>
                <c:pt idx="6">
                  <c:v>-1.5638448605634903E-2</c:v>
                </c:pt>
                <c:pt idx="7">
                  <c:v>9.4085380016863507E-2</c:v>
                </c:pt>
                <c:pt idx="8">
                  <c:v>1.0655062320142399</c:v>
                </c:pt>
                <c:pt idx="9">
                  <c:v>1.1451011490266327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ED-4208-B5D6-5B45008771DC}"/>
            </c:ext>
          </c:extLst>
        </c:ser>
        <c:ser>
          <c:idx val="4"/>
          <c:order val="4"/>
          <c:tx>
            <c:strRef>
              <c:f>'Fernwaermeerzeugung nach ET'!$B$180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ET'!$D$180:$M$180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-7.3573919304073962E-2</c:v>
                </c:pt>
                <c:pt idx="5">
                  <c:v>-9.3909341031101851E-2</c:v>
                </c:pt>
                <c:pt idx="6">
                  <c:v>-0.11440742587971153</c:v>
                </c:pt>
                <c:pt idx="7">
                  <c:v>-9.1528371874823378E-2</c:v>
                </c:pt>
                <c:pt idx="8">
                  <c:v>0.10432769257895835</c:v>
                </c:pt>
                <c:pt idx="9">
                  <c:v>0.13879401423497695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ED-4208-B5D6-5B45008771DC}"/>
            </c:ext>
          </c:extLst>
        </c:ser>
        <c:ser>
          <c:idx val="5"/>
          <c:order val="5"/>
          <c:tx>
            <c:strRef>
              <c:f>'Fernwaermeerzeugung nach ET'!$B$181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ET'!$D$181:$M$181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ED-4208-B5D6-5B45008771DC}"/>
            </c:ext>
          </c:extLst>
        </c:ser>
        <c:ser>
          <c:idx val="6"/>
          <c:order val="6"/>
          <c:tx>
            <c:strRef>
              <c:f>'Fernwaermeerzeugung nach ET'!$B$182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ET'!$D$182:$M$182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ED-4208-B5D6-5B4500877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SPA3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ET'!$B$202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ET'!$D$202:$M$202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8.4600555958423973E-2</c:v>
                </c:pt>
                <c:pt idx="5">
                  <c:v>0.31262166626379828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C-479C-92B4-1957614642E3}"/>
            </c:ext>
          </c:extLst>
        </c:ser>
        <c:ser>
          <c:idx val="1"/>
          <c:order val="1"/>
          <c:tx>
            <c:strRef>
              <c:f>'Fernwaermeerzeugung nach ET'!$B$203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ET'!$D$203:$M$203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-0.14982227926429559</c:v>
                </c:pt>
                <c:pt idx="5">
                  <c:v>-0.4251443037865581</c:v>
                </c:pt>
                <c:pt idx="6">
                  <c:v>0.17791465320870437</c:v>
                </c:pt>
                <c:pt idx="7">
                  <c:v>0.52780127038874713</c:v>
                </c:pt>
                <c:pt idx="8">
                  <c:v>0.30586498423815511</c:v>
                </c:pt>
                <c:pt idx="9">
                  <c:v>0.15106365800882759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C-479C-92B4-1957614642E3}"/>
            </c:ext>
          </c:extLst>
        </c:ser>
        <c:ser>
          <c:idx val="2"/>
          <c:order val="2"/>
          <c:tx>
            <c:strRef>
              <c:f>'Fernwaermeerzeugung nach ET'!$B$204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ET'!$D$204:$M$204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-4.7003068004484838E-2</c:v>
                </c:pt>
                <c:pt idx="5">
                  <c:v>-0.22007000463776016</c:v>
                </c:pt>
                <c:pt idx="6">
                  <c:v>-0.33742567838070192</c:v>
                </c:pt>
                <c:pt idx="7">
                  <c:v>-0.2276573278928451</c:v>
                </c:pt>
                <c:pt idx="8">
                  <c:v>-1.3268236260195465E-2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4C-479C-92B4-1957614642E3}"/>
            </c:ext>
          </c:extLst>
        </c:ser>
        <c:ser>
          <c:idx val="3"/>
          <c:order val="3"/>
          <c:tx>
            <c:strRef>
              <c:f>'Fernwaermeerzeugung nach ET'!$B$205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ET'!$D$205:$M$205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-9.9465726569747583E-3</c:v>
                </c:pt>
                <c:pt idx="5">
                  <c:v>-0.32546645439863348</c:v>
                </c:pt>
                <c:pt idx="6">
                  <c:v>-0.31279560396203099</c:v>
                </c:pt>
                <c:pt idx="7">
                  <c:v>-0.3929636703590027</c:v>
                </c:pt>
                <c:pt idx="8">
                  <c:v>8.3553130282185362E-2</c:v>
                </c:pt>
                <c:pt idx="9">
                  <c:v>8.9820097841380897E-2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4C-479C-92B4-1957614642E3}"/>
            </c:ext>
          </c:extLst>
        </c:ser>
        <c:ser>
          <c:idx val="4"/>
          <c:order val="4"/>
          <c:tx>
            <c:strRef>
              <c:f>'Fernwaermeerzeugung nach ET'!$B$206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ET'!$D$206:$M$206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-2.210349479327725E-3</c:v>
                </c:pt>
                <c:pt idx="5">
                  <c:v>-7.6181400089234672E-2</c:v>
                </c:pt>
                <c:pt idx="6">
                  <c:v>-0.11414887786979938</c:v>
                </c:pt>
                <c:pt idx="7">
                  <c:v>-0.12064339938860272</c:v>
                </c:pt>
                <c:pt idx="8">
                  <c:v>-7.265459902889243E-2</c:v>
                </c:pt>
                <c:pt idx="9">
                  <c:v>-1.382139524553383E-2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4C-479C-92B4-1957614642E3}"/>
            </c:ext>
          </c:extLst>
        </c:ser>
        <c:ser>
          <c:idx val="5"/>
          <c:order val="5"/>
          <c:tx>
            <c:strRef>
              <c:f>'Fernwaermeerzeugung nach ET'!$B$207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ET'!$D$207:$M$207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4C-479C-92B4-1957614642E3}"/>
            </c:ext>
          </c:extLst>
        </c:ser>
        <c:ser>
          <c:idx val="6"/>
          <c:order val="6"/>
          <c:tx>
            <c:strRef>
              <c:f>'Fernwaermeerzeugung nach ET'!$B$208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ET'!$D$208:$M$208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4C-479C-92B4-19576146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SPA1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ET'!$B$228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ET'!$D$228:$M$228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C4F-882B-9FDF993C8758}"/>
            </c:ext>
          </c:extLst>
        </c:ser>
        <c:ser>
          <c:idx val="1"/>
          <c:order val="1"/>
          <c:tx>
            <c:strRef>
              <c:f>'Fernwaermeerzeugung nach ET'!$B$229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ET'!$D$229:$M$229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0.43958572914466831</c:v>
                </c:pt>
                <c:pt idx="3">
                  <c:v>0.47939340481505166</c:v>
                </c:pt>
                <c:pt idx="4">
                  <c:v>0.2600982168443231</c:v>
                </c:pt>
                <c:pt idx="5">
                  <c:v>-0.20287196124828988</c:v>
                </c:pt>
                <c:pt idx="6">
                  <c:v>-1.0051897328030566</c:v>
                </c:pt>
                <c:pt idx="7">
                  <c:v>-0.61110625218646586</c:v>
                </c:pt>
                <c:pt idx="8">
                  <c:v>-3.3343536326104317E-2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C4F-882B-9FDF993C8758}"/>
            </c:ext>
          </c:extLst>
        </c:ser>
        <c:ser>
          <c:idx val="2"/>
          <c:order val="2"/>
          <c:tx>
            <c:strRef>
              <c:f>'Fernwaermeerzeugung nach ET'!$B$230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ET'!$D$230:$M$230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0.39683531871849143</c:v>
                </c:pt>
                <c:pt idx="3">
                  <c:v>0.77875094227600972</c:v>
                </c:pt>
                <c:pt idx="4">
                  <c:v>0.83855130808838529</c:v>
                </c:pt>
                <c:pt idx="5">
                  <c:v>0.94445519089516372</c:v>
                </c:pt>
                <c:pt idx="6">
                  <c:v>0.56550908666570532</c:v>
                </c:pt>
                <c:pt idx="7">
                  <c:v>0.4995120943743796</c:v>
                </c:pt>
                <c:pt idx="8">
                  <c:v>0.35164635238402564</c:v>
                </c:pt>
                <c:pt idx="9">
                  <c:v>0.31974637681159512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C4F-882B-9FDF993C8758}"/>
            </c:ext>
          </c:extLst>
        </c:ser>
        <c:ser>
          <c:idx val="3"/>
          <c:order val="3"/>
          <c:tx>
            <c:strRef>
              <c:f>'Fernwaermeerzeugung nach ET'!$B$231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ET'!$D$231:$M$231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0.3849207232736801</c:v>
                </c:pt>
                <c:pt idx="3">
                  <c:v>1.0004232132341517</c:v>
                </c:pt>
                <c:pt idx="4">
                  <c:v>0.97414353421877609</c:v>
                </c:pt>
                <c:pt idx="5">
                  <c:v>1.0014040224922109</c:v>
                </c:pt>
                <c:pt idx="6">
                  <c:v>1.7092451888931626</c:v>
                </c:pt>
                <c:pt idx="7">
                  <c:v>1.8182156291961458</c:v>
                </c:pt>
                <c:pt idx="8">
                  <c:v>2.0300585563534379</c:v>
                </c:pt>
                <c:pt idx="9">
                  <c:v>2.2538285191611407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44-4C4F-882B-9FDF993C8758}"/>
            </c:ext>
          </c:extLst>
        </c:ser>
        <c:ser>
          <c:idx val="4"/>
          <c:order val="4"/>
          <c:tx>
            <c:strRef>
              <c:f>'Fernwaermeerzeugung nach ET'!$B$232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ET'!$D$232:$M$232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8.6030046237009911E-2</c:v>
                </c:pt>
                <c:pt idx="3">
                  <c:v>0.21490762554262671</c:v>
                </c:pt>
                <c:pt idx="4">
                  <c:v>0.19488083561542291</c:v>
                </c:pt>
                <c:pt idx="5">
                  <c:v>0.16847734670029441</c:v>
                </c:pt>
                <c:pt idx="6">
                  <c:v>0.28307082555774832</c:v>
                </c:pt>
                <c:pt idx="7">
                  <c:v>0.31494919761490126</c:v>
                </c:pt>
                <c:pt idx="8">
                  <c:v>0.37661224761570589</c:v>
                </c:pt>
                <c:pt idx="9">
                  <c:v>0.46208072857337368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44-4C4F-882B-9FDF993C8758}"/>
            </c:ext>
          </c:extLst>
        </c:ser>
        <c:ser>
          <c:idx val="5"/>
          <c:order val="5"/>
          <c:tx>
            <c:strRef>
              <c:f>'Fernwaermeerzeugung nach ET'!$B$233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ET'!$D$233:$M$233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44-4C4F-882B-9FDF993C8758}"/>
            </c:ext>
          </c:extLst>
        </c:ser>
        <c:ser>
          <c:idx val="6"/>
          <c:order val="6"/>
          <c:tx>
            <c:strRef>
              <c:f>'Fernwaermeerzeugung nach ET'!$B$234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ET'!$D$234:$M$234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44-4C4F-882B-9FDF993C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SPA3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ET'!$B$254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ET'!$D$254:$M$254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8.4600555958423973E-2</c:v>
                </c:pt>
                <c:pt idx="5">
                  <c:v>0.31262166626379828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0-4D45-9CEE-535FADE022C6}"/>
            </c:ext>
          </c:extLst>
        </c:ser>
        <c:ser>
          <c:idx val="1"/>
          <c:order val="1"/>
          <c:tx>
            <c:strRef>
              <c:f>'Fernwaermeerzeugung nach ET'!$B$255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ET'!$D$255:$M$255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-0.33443686688233853</c:v>
                </c:pt>
                <c:pt idx="4">
                  <c:v>-0.18520052523971753</c:v>
                </c:pt>
                <c:pt idx="5">
                  <c:v>0.42303722398208699</c:v>
                </c:pt>
                <c:pt idx="6">
                  <c:v>1.643032316247429</c:v>
                </c:pt>
                <c:pt idx="7">
                  <c:v>1.3304315475767696</c:v>
                </c:pt>
                <c:pt idx="8">
                  <c:v>0.26836683773867476</c:v>
                </c:pt>
                <c:pt idx="9">
                  <c:v>0.14398856270470217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0-4D45-9CEE-535FADE022C6}"/>
            </c:ext>
          </c:extLst>
        </c:ser>
        <c:ser>
          <c:idx val="2"/>
          <c:order val="2"/>
          <c:tx>
            <c:strRef>
              <c:f>'Fernwaermeerzeugung nach ET'!$B$256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ET'!$D$256:$M$256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-0.1728471486944545</c:v>
                </c:pt>
                <c:pt idx="4">
                  <c:v>-0.24693856455606111</c:v>
                </c:pt>
                <c:pt idx="5">
                  <c:v>-0.41278505110966979</c:v>
                </c:pt>
                <c:pt idx="6">
                  <c:v>-0.41342574357436668</c:v>
                </c:pt>
                <c:pt idx="7">
                  <c:v>-0.25651547505596062</c:v>
                </c:pt>
                <c:pt idx="8">
                  <c:v>2.5365837196313912E-3</c:v>
                </c:pt>
                <c:pt idx="9">
                  <c:v>1.9763136057508124E-2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0-4D45-9CEE-535FADE022C6}"/>
            </c:ext>
          </c:extLst>
        </c:ser>
        <c:ser>
          <c:idx val="3"/>
          <c:order val="3"/>
          <c:tx>
            <c:strRef>
              <c:f>'Fernwaermeerzeugung nach ET'!$B$257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ET'!$D$257:$M$257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-0.21164764337771858</c:v>
                </c:pt>
                <c:pt idx="4">
                  <c:v>-0.34289059632306124</c:v>
                </c:pt>
                <c:pt idx="5">
                  <c:v>-0.22823909200589454</c:v>
                </c:pt>
                <c:pt idx="6">
                  <c:v>-0.45605777872625386</c:v>
                </c:pt>
                <c:pt idx="7">
                  <c:v>-3.6971178347684486E-3</c:v>
                </c:pt>
                <c:pt idx="8">
                  <c:v>1.0736254652441759</c:v>
                </c:pt>
                <c:pt idx="9">
                  <c:v>1.1643711231488791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0-4D45-9CEE-535FADE022C6}"/>
            </c:ext>
          </c:extLst>
        </c:ser>
        <c:ser>
          <c:idx val="4"/>
          <c:order val="4"/>
          <c:tx>
            <c:strRef>
              <c:f>'Fernwaermeerzeugung nach ET'!$B$258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ET'!$D$258:$M$258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-5.6298542526332034E-2</c:v>
                </c:pt>
                <c:pt idx="4">
                  <c:v>-9.8500060099584952E-2</c:v>
                </c:pt>
                <c:pt idx="5">
                  <c:v>-0.1054270916758189</c:v>
                </c:pt>
                <c:pt idx="6">
                  <c:v>-0.22478173180602079</c:v>
                </c:pt>
                <c:pt idx="7">
                  <c:v>-0.11399461005420275</c:v>
                </c:pt>
                <c:pt idx="8">
                  <c:v>0.14629218093373975</c:v>
                </c:pt>
                <c:pt idx="9">
                  <c:v>0.20185609353448064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A0-4D45-9CEE-535FADE022C6}"/>
            </c:ext>
          </c:extLst>
        </c:ser>
        <c:ser>
          <c:idx val="5"/>
          <c:order val="5"/>
          <c:tx>
            <c:strRef>
              <c:f>'Fernwaermeerzeugung nach ET'!$B$259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ET'!$D$259:$M$259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A0-4D45-9CEE-535FADE022C6}"/>
            </c:ext>
          </c:extLst>
        </c:ser>
        <c:ser>
          <c:idx val="6"/>
          <c:order val="6"/>
          <c:tx>
            <c:strRef>
              <c:f>'Fernwaermeerzeugung nach ET'!$B$260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ET'!$D$260:$M$260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A0-4D45-9CEE-535FADE02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Differenz SPA4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ET'!$B$280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ET'!$D$280:$M$280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7-48B3-8B6C-154144956E17}"/>
            </c:ext>
          </c:extLst>
        </c:ser>
        <c:ser>
          <c:idx val="1"/>
          <c:order val="1"/>
          <c:tx>
            <c:strRef>
              <c:f>'Fernwaermeerzeugung nach ET'!$B$281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ET'!$D$281:$M$281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-7.1940586195153422E-2</c:v>
                </c:pt>
                <c:pt idx="4">
                  <c:v>7.8706910157656296E-2</c:v>
                </c:pt>
                <c:pt idx="5">
                  <c:v>0.97879939377412484</c:v>
                </c:pt>
                <c:pt idx="6">
                  <c:v>1.9418639556243047</c:v>
                </c:pt>
                <c:pt idx="7">
                  <c:v>1.539554231328335</c:v>
                </c:pt>
                <c:pt idx="8">
                  <c:v>0.28545479655860895</c:v>
                </c:pt>
                <c:pt idx="9">
                  <c:v>0.21618483903632013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7-48B3-8B6C-154144956E17}"/>
            </c:ext>
          </c:extLst>
        </c:ser>
        <c:ser>
          <c:idx val="2"/>
          <c:order val="2"/>
          <c:tx>
            <c:strRef>
              <c:f>'Fernwaermeerzeugung nach ET'!$B$282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ET'!$D$282:$M$282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-2.2569595669067688E-2</c:v>
                </c:pt>
                <c:pt idx="4">
                  <c:v>-0.1309811641406804</c:v>
                </c:pt>
                <c:pt idx="5">
                  <c:v>-0.34742163430533823</c:v>
                </c:pt>
                <c:pt idx="6">
                  <c:v>-0.59843501016693201</c:v>
                </c:pt>
                <c:pt idx="7">
                  <c:v>-0.4008807367963052</c:v>
                </c:pt>
                <c:pt idx="8">
                  <c:v>-2.8582709263479167E-2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7-48B3-8B6C-154144956E17}"/>
            </c:ext>
          </c:extLst>
        </c:ser>
        <c:ser>
          <c:idx val="3"/>
          <c:order val="3"/>
          <c:tx>
            <c:strRef>
              <c:f>'Fernwaermeerzeugung nach ET'!$B$283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ET'!$D$283:$M$283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-4.6165082050374801E-3</c:v>
                </c:pt>
                <c:pt idx="4">
                  <c:v>-0.14702923718665922</c:v>
                </c:pt>
                <c:pt idx="5">
                  <c:v>-4.9263718690759628E-3</c:v>
                </c:pt>
                <c:pt idx="6">
                  <c:v>0.12011656611342403</c:v>
                </c:pt>
                <c:pt idx="7">
                  <c:v>-0.14447906559534474</c:v>
                </c:pt>
                <c:pt idx="8">
                  <c:v>0.3190644843584618</c:v>
                </c:pt>
                <c:pt idx="9">
                  <c:v>0.29373577526968409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87-48B3-8B6C-154144956E17}"/>
            </c:ext>
          </c:extLst>
        </c:ser>
        <c:ser>
          <c:idx val="4"/>
          <c:order val="4"/>
          <c:tx>
            <c:strRef>
              <c:f>'Fernwaermeerzeugung nach ET'!$B$284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ET'!$D$284:$M$284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-1.0258907122305517E-3</c:v>
                </c:pt>
                <c:pt idx="4">
                  <c:v>-4.0768767533537351E-2</c:v>
                </c:pt>
                <c:pt idx="5">
                  <c:v>-6.3859907031893315E-2</c:v>
                </c:pt>
                <c:pt idx="6">
                  <c:v>-0.10173484907810004</c:v>
                </c:pt>
                <c:pt idx="7">
                  <c:v>-0.17704277416910663</c:v>
                </c:pt>
                <c:pt idx="8">
                  <c:v>-0.15646931212163478</c:v>
                </c:pt>
                <c:pt idx="9">
                  <c:v>-6.6798682972994572E-2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87-48B3-8B6C-154144956E17}"/>
            </c:ext>
          </c:extLst>
        </c:ser>
        <c:ser>
          <c:idx val="5"/>
          <c:order val="5"/>
          <c:tx>
            <c:strRef>
              <c:f>'Fernwaermeerzeugung nach ET'!$B$285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ET'!$D$285:$M$285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87-48B3-8B6C-154144956E17}"/>
            </c:ext>
          </c:extLst>
        </c:ser>
        <c:ser>
          <c:idx val="6"/>
          <c:order val="6"/>
          <c:tx>
            <c:strRef>
              <c:f>'Fernwaermeerzeugung nach ET'!$B$286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ET'!$D$286:$M$286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87-48B3-8B6C-154144956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THG-Emissionen SSP0</a:t>
            </a:r>
          </a:p>
          <a:p>
            <a:pPr>
              <a:defRPr/>
            </a:pPr>
            <a:r>
              <a:rPr lang="de-CH"/>
              <a:t>[Mt CO</a:t>
            </a:r>
            <a:r>
              <a:rPr lang="de-CH" baseline="-25000"/>
              <a:t>2</a:t>
            </a:r>
            <a:r>
              <a:rPr lang="de-CH"/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'THG-Emissionen'!$A$25</c:f>
              <c:strCache>
                <c:ptCount val="1"/>
                <c:pt idx="0">
                  <c:v>SSP0-SPA2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'THG-Emissionen'!$D$25:$J$25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3.193537249693315</c:v>
                </c:pt>
                <c:pt idx="3">
                  <c:v>1.233997429840143</c:v>
                </c:pt>
                <c:pt idx="4">
                  <c:v>-1.4297265567540018E-2</c:v>
                </c:pt>
                <c:pt idx="5">
                  <c:v>-1.1279397815796988</c:v>
                </c:pt>
                <c:pt idx="6">
                  <c:v>-1.1812422874965225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8-4477-9FA4-0BEAA12E082E}"/>
            </c:ext>
          </c:extLst>
        </c:ser>
        <c:ser>
          <c:idx val="0"/>
          <c:order val="1"/>
          <c:tx>
            <c:strRef>
              <c:f>'THG-Emissionen'!$A$24</c:f>
              <c:strCache>
                <c:ptCount val="1"/>
                <c:pt idx="0">
                  <c:v>SSP0-SPA0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'THG-Emissionen'!$D$24:$J$24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3.5979597786427493</c:v>
                </c:pt>
                <c:pt idx="3">
                  <c:v>3.0989129859898945</c:v>
                </c:pt>
                <c:pt idx="4">
                  <c:v>2.3049227920748443</c:v>
                </c:pt>
                <c:pt idx="5">
                  <c:v>2.3001950199357726</c:v>
                </c:pt>
                <c:pt idx="6">
                  <c:v>2.3001939674482452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8-4477-9FA4-0BEAA12E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SSP3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'THG-Emissionen'!$A$37</c:f>
              <c:strCache>
                <c:ptCount val="1"/>
                <c:pt idx="0">
                  <c:v>SSP3-SPA3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'THG-Emissionen'!$D$37:$J$37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3.0125133490587013</c:v>
                </c:pt>
                <c:pt idx="4">
                  <c:v>6.214401981857085</c:v>
                </c:pt>
                <c:pt idx="5">
                  <c:v>4.2985865271560302</c:v>
                </c:pt>
                <c:pt idx="6">
                  <c:v>3.2229727866055624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6-4B5D-99C6-E000CE255DAB}"/>
            </c:ext>
          </c:extLst>
        </c:ser>
        <c:ser>
          <c:idx val="0"/>
          <c:order val="1"/>
          <c:tx>
            <c:strRef>
              <c:f>'THG-Emissionen'!$A$36</c:f>
              <c:strCache>
                <c:ptCount val="1"/>
                <c:pt idx="0">
                  <c:v>SSP3-SPA0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'THG-Emissionen'!$D$36:$J$36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3.6456042781461404</c:v>
                </c:pt>
                <c:pt idx="3">
                  <c:v>6.5026139240365062</c:v>
                </c:pt>
                <c:pt idx="4">
                  <c:v>10.752729212724621</c:v>
                </c:pt>
                <c:pt idx="5">
                  <c:v>4.1488215030592546</c:v>
                </c:pt>
                <c:pt idx="6">
                  <c:v>2.804903000452029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6-4B5D-99C6-E000CE25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SSP4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'THG-Emissionen'!$A$45</c:f>
              <c:strCache>
                <c:ptCount val="1"/>
                <c:pt idx="0">
                  <c:v>SSP4-SPA3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'THG-Emissionen'!$D$45:$J$45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8.0064802374429682</c:v>
                </c:pt>
                <c:pt idx="4">
                  <c:v>11.914193058616187</c:v>
                </c:pt>
                <c:pt idx="5">
                  <c:v>3.5088687301566823</c:v>
                </c:pt>
                <c:pt idx="6">
                  <c:v>1.7423957172854589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7-44E5-803E-99A0990D6557}"/>
            </c:ext>
          </c:extLst>
        </c:ser>
        <c:ser>
          <c:idx val="1"/>
          <c:order val="1"/>
          <c:tx>
            <c:strRef>
              <c:f>'THG-Emissionen'!$A$41</c:f>
              <c:strCache>
                <c:ptCount val="1"/>
                <c:pt idx="0">
                  <c:v>SSP4-SPA1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'THG-Emissionen'!$D$41:$J$41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4.1936021706040112</c:v>
                </c:pt>
                <c:pt idx="3">
                  <c:v>1.8738829643546571</c:v>
                </c:pt>
                <c:pt idx="4">
                  <c:v>-3.1174302872260418E-2</c:v>
                </c:pt>
                <c:pt idx="5">
                  <c:v>-1.662655559653154</c:v>
                </c:pt>
                <c:pt idx="6">
                  <c:v>-1.8498817418732116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7-44E5-803E-99A0990D6557}"/>
            </c:ext>
          </c:extLst>
        </c:ser>
        <c:ser>
          <c:idx val="0"/>
          <c:order val="2"/>
          <c:tx>
            <c:strRef>
              <c:f>'THG-Emissionen'!$A$40</c:f>
              <c:strCache>
                <c:ptCount val="1"/>
                <c:pt idx="0">
                  <c:v>SSP4-SPA0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'THG-Emissionen'!$D$40:$J$40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4.0132217133441088</c:v>
                </c:pt>
                <c:pt idx="3">
                  <c:v>6.8400342094466833</c:v>
                </c:pt>
                <c:pt idx="4">
                  <c:v>7.5329223392115168</c:v>
                </c:pt>
                <c:pt idx="5">
                  <c:v>2.8565377196304267</c:v>
                </c:pt>
                <c:pt idx="6">
                  <c:v>2.3012914989541127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7-44E5-803E-99A0990D6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6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SSP5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'THG-Emissionen'!$A$49</c:f>
              <c:strCache>
                <c:ptCount val="1"/>
                <c:pt idx="0">
                  <c:v>SSP5-SPA4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'THG-Emissionen'!$D$49:$J$49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3.7715399911869287</c:v>
                </c:pt>
                <c:pt idx="3">
                  <c:v>15.288070620190599</c:v>
                </c:pt>
                <c:pt idx="4">
                  <c:v>23.836114047000621</c:v>
                </c:pt>
                <c:pt idx="5">
                  <c:v>11.065441466559385</c:v>
                </c:pt>
                <c:pt idx="6">
                  <c:v>7.5397267542921851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B-4ACF-93BD-0285434F4236}"/>
            </c:ext>
          </c:extLst>
        </c:ser>
        <c:ser>
          <c:idx val="0"/>
          <c:order val="1"/>
          <c:tx>
            <c:strRef>
              <c:f>'THG-Emissionen'!$A$48</c:f>
              <c:strCache>
                <c:ptCount val="1"/>
                <c:pt idx="0">
                  <c:v>SSP5-SPA0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'THG-Emissionen'!$D$48:$J$48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3.6351609504805498</c:v>
                </c:pt>
                <c:pt idx="3">
                  <c:v>12.927889076321428</c:v>
                </c:pt>
                <c:pt idx="4">
                  <c:v>18.57316807661309</c:v>
                </c:pt>
                <c:pt idx="5">
                  <c:v>14.484627763994302</c:v>
                </c:pt>
                <c:pt idx="6">
                  <c:v>9.0848111883621456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B-4ACF-93BD-0285434F4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Differenz ggü. SPA0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'THG-Emissionen'!$A$50</c:f>
              <c:strCache>
                <c:ptCount val="1"/>
                <c:pt idx="0">
                  <c:v>Diff SPA4 - SPA0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'THG-Emissionen'!$D$50:$J$50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0.13637904070637896</c:v>
                </c:pt>
                <c:pt idx="3">
                  <c:v>2.3601815438691709</c:v>
                </c:pt>
                <c:pt idx="4">
                  <c:v>5.2629459703875305</c:v>
                </c:pt>
                <c:pt idx="5">
                  <c:v>-3.4191862974349174</c:v>
                </c:pt>
                <c:pt idx="6">
                  <c:v>-1.5450844340699605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F-4DEB-A381-B3D6B9C55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6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SSP1-SPA0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Leistung'!$B$104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Leistung'!$D$104:$M$104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0.32732639076584719</c:v>
                </c:pt>
                <c:pt idx="5">
                  <c:v>0.36184530085471922</c:v>
                </c:pt>
                <c:pt idx="6">
                  <c:v>0.39230648655478162</c:v>
                </c:pt>
                <c:pt idx="7">
                  <c:v>0.39431854202703087</c:v>
                </c:pt>
                <c:pt idx="8">
                  <c:v>0.39431854632368002</c:v>
                </c:pt>
                <c:pt idx="9">
                  <c:v>0.39431854632368002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7-4D7F-8A7F-32E9C58DB0FC}"/>
            </c:ext>
          </c:extLst>
        </c:ser>
        <c:ser>
          <c:idx val="1"/>
          <c:order val="1"/>
          <c:tx>
            <c:strRef>
              <c:f>'Installierte Leistung'!$B$105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Leistung'!$D$105:$M$105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5.4248402204652493</c:v>
                </c:pt>
                <c:pt idx="3">
                  <c:v>10.948506582757986</c:v>
                </c:pt>
                <c:pt idx="4">
                  <c:v>16.355394734541733</c:v>
                </c:pt>
                <c:pt idx="5">
                  <c:v>20.662411969276302</c:v>
                </c:pt>
                <c:pt idx="6">
                  <c:v>22.960578369500531</c:v>
                </c:pt>
                <c:pt idx="7">
                  <c:v>22.094328043435617</c:v>
                </c:pt>
                <c:pt idx="8">
                  <c:v>18.54283657930371</c:v>
                </c:pt>
                <c:pt idx="9">
                  <c:v>12.297992182698991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7-4D7F-8A7F-32E9C58DB0FC}"/>
            </c:ext>
          </c:extLst>
        </c:ser>
        <c:ser>
          <c:idx val="2"/>
          <c:order val="2"/>
          <c:tx>
            <c:strRef>
              <c:f>'Installierte Leistung'!$B$106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Leistung'!$D$106:$M$106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0.19181241031639867</c:v>
                </c:pt>
                <c:pt idx="3">
                  <c:v>0.41049943766457048</c:v>
                </c:pt>
                <c:pt idx="4">
                  <c:v>0.63853297981158819</c:v>
                </c:pt>
                <c:pt idx="5">
                  <c:v>0.88516478874524207</c:v>
                </c:pt>
                <c:pt idx="6">
                  <c:v>1.0151307576181265</c:v>
                </c:pt>
                <c:pt idx="7">
                  <c:v>0.98436231429383847</c:v>
                </c:pt>
                <c:pt idx="8">
                  <c:v>0.8076229198495235</c:v>
                </c:pt>
                <c:pt idx="9">
                  <c:v>0.53563220019765323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E7-4D7F-8A7F-32E9C58DB0FC}"/>
            </c:ext>
          </c:extLst>
        </c:ser>
        <c:ser>
          <c:idx val="3"/>
          <c:order val="3"/>
          <c:tx>
            <c:strRef>
              <c:f>'Installierte Leistung'!$B$107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Leistung'!$D$107:$M$107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7-4D7F-8A7F-32E9C58DB0FC}"/>
            </c:ext>
          </c:extLst>
        </c:ser>
        <c:ser>
          <c:idx val="4"/>
          <c:order val="4"/>
          <c:tx>
            <c:strRef>
              <c:f>'Installierte Leistung'!$B$108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Leistung'!$D$108:$M$108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E7-4D7F-8A7F-32E9C58DB0FC}"/>
            </c:ext>
          </c:extLst>
        </c:ser>
        <c:ser>
          <c:idx val="5"/>
          <c:order val="5"/>
          <c:tx>
            <c:strRef>
              <c:f>'Installierte Leistung'!$B$109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Leistung'!$D$109:$M$109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2.5999999999999996</c:v>
                </c:pt>
                <c:pt idx="3">
                  <c:v>2.23</c:v>
                </c:pt>
                <c:pt idx="4">
                  <c:v>1.22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7-4D7F-8A7F-32E9C58D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Differenz ggü. SPA0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'THG-Emissionen'!$A$46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'THG-Emissionen'!$D$46:$J$46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-0.30242580097157212</c:v>
                </c:pt>
                <c:pt idx="3">
                  <c:v>1.1664460279962849</c:v>
                </c:pt>
                <c:pt idx="4">
                  <c:v>4.3812707194046698</c:v>
                </c:pt>
                <c:pt idx="5">
                  <c:v>0.65233101052625564</c:v>
                </c:pt>
                <c:pt idx="6">
                  <c:v>-0.55889578166865372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B-47F6-AF9A-222384C9760E}"/>
            </c:ext>
          </c:extLst>
        </c:ser>
        <c:ser>
          <c:idx val="1"/>
          <c:order val="1"/>
          <c:tx>
            <c:strRef>
              <c:f>'THG-Emissionen'!$A$42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'THG-Emissionen'!$D$42:$J$42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0.18038045725990237</c:v>
                </c:pt>
                <c:pt idx="3">
                  <c:v>-4.9661512450920267</c:v>
                </c:pt>
                <c:pt idx="4">
                  <c:v>-7.5640966420837774</c:v>
                </c:pt>
                <c:pt idx="5">
                  <c:v>-4.5191932792835807</c:v>
                </c:pt>
                <c:pt idx="6">
                  <c:v>-4.1511732408273243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B-47F6-AF9A-222384C9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8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Differenz ggü. SPA0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'THG-Emissionen'!$A$38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'THG-Emissionen'!$D$38:$J$38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6.5191634226396289E-2</c:v>
                </c:pt>
                <c:pt idx="3">
                  <c:v>-3.4901005749778049</c:v>
                </c:pt>
                <c:pt idx="4">
                  <c:v>-4.5383272308675355</c:v>
                </c:pt>
                <c:pt idx="5">
                  <c:v>0.14976502409677561</c:v>
                </c:pt>
                <c:pt idx="6">
                  <c:v>0.41806978615353341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5-424B-B821-385E86466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6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Differenz ggü. SPA0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'THG-Emissionen'!$A$34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'THG-Emissionen'!$D$34:$J$34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0.12148815762878495</c:v>
                </c:pt>
                <c:pt idx="3">
                  <c:v>1.2788388725579107</c:v>
                </c:pt>
                <c:pt idx="4">
                  <c:v>3.0094334568249295</c:v>
                </c:pt>
                <c:pt idx="5">
                  <c:v>-0.38330158740645048</c:v>
                </c:pt>
                <c:pt idx="6">
                  <c:v>-0.946526516189657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F-4897-A472-B54050487CC6}"/>
            </c:ext>
          </c:extLst>
        </c:ser>
        <c:ser>
          <c:idx val="1"/>
          <c:order val="1"/>
          <c:tx>
            <c:strRef>
              <c:f>'THG-Emissionen'!$A$30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'THG-Emissionen'!$D$30:$J$30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-0.27675841426398318</c:v>
                </c:pt>
                <c:pt idx="3">
                  <c:v>-3.1212967005304604</c:v>
                </c:pt>
                <c:pt idx="4">
                  <c:v>-3.5723421952317365</c:v>
                </c:pt>
                <c:pt idx="5">
                  <c:v>-4.0878936239000945</c:v>
                </c:pt>
                <c:pt idx="6">
                  <c:v>-4.1509970145701214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F-4897-A472-B54050487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SSP1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'THG-Emissionen'!$A$33</c:f>
              <c:strCache>
                <c:ptCount val="1"/>
                <c:pt idx="0">
                  <c:v>SSP1-SPA3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'THG-Emissionen'!$D$33:$J$33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4.3563881774176298</c:v>
                </c:pt>
                <c:pt idx="4">
                  <c:v>5.3102620122775175</c:v>
                </c:pt>
                <c:pt idx="5">
                  <c:v>1.9175819421787792</c:v>
                </c:pt>
                <c:pt idx="6">
                  <c:v>1.3543570133955727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7-4386-9308-5C0F0C33578F}"/>
            </c:ext>
          </c:extLst>
        </c:ser>
        <c:ser>
          <c:idx val="1"/>
          <c:order val="1"/>
          <c:tx>
            <c:strRef>
              <c:f>'THG-Emissionen'!$A$29</c:f>
              <c:strCache>
                <c:ptCount val="1"/>
                <c:pt idx="0">
                  <c:v>SSP1-SPA1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'THG-Emissionen'!$D$29:$J$29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3.3125493404797686</c:v>
                </c:pt>
                <c:pt idx="3">
                  <c:v>-4.3747395670741485E-2</c:v>
                </c:pt>
                <c:pt idx="4">
                  <c:v>-1.2715136397791484</c:v>
                </c:pt>
                <c:pt idx="5">
                  <c:v>-1.7870100943148648</c:v>
                </c:pt>
                <c:pt idx="6">
                  <c:v>-1.8501134849848919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7-4386-9308-5C0F0C33578F}"/>
            </c:ext>
          </c:extLst>
        </c:ser>
        <c:ser>
          <c:idx val="0"/>
          <c:order val="2"/>
          <c:tx>
            <c:strRef>
              <c:f>'THG-Emissionen'!$A$28</c:f>
              <c:strCache>
                <c:ptCount val="1"/>
                <c:pt idx="0">
                  <c:v>SSP1-SPA0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'THG-Emissionen'!$D$28:$J$28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3.5893077547437517</c:v>
                </c:pt>
                <c:pt idx="3">
                  <c:v>3.0775493048597191</c:v>
                </c:pt>
                <c:pt idx="4">
                  <c:v>2.300828555452588</c:v>
                </c:pt>
                <c:pt idx="5">
                  <c:v>2.3008835295852297</c:v>
                </c:pt>
                <c:pt idx="6">
                  <c:v>2.3008835295852297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D7-4386-9308-5C0F0C335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Differenz ggü. SPA0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'THG-Emissionen'!$A$26</c:f>
              <c:strCache>
                <c:ptCount val="1"/>
                <c:pt idx="0">
                  <c:v>Diff SPA2 - SPA0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'THG-Emissionen'!$D$26:$J$26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-0.40442252894943431</c:v>
                </c:pt>
                <c:pt idx="3">
                  <c:v>-1.8649155561497515</c:v>
                </c:pt>
                <c:pt idx="4">
                  <c:v>-2.3192200576423843</c:v>
                </c:pt>
                <c:pt idx="5">
                  <c:v>-3.4281348015154713</c:v>
                </c:pt>
                <c:pt idx="6">
                  <c:v>-3.4814362549447679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F-4089-94DE-B9CBA0B99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SSP3-SPA0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Leistung'!$B$144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Leistung'!$D$144:$M$144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0.29361165330766592</c:v>
                </c:pt>
                <c:pt idx="5">
                  <c:v>0.28960106143229331</c:v>
                </c:pt>
                <c:pt idx="6">
                  <c:v>0.28148605034441621</c:v>
                </c:pt>
                <c:pt idx="7">
                  <c:v>0.28201501621258279</c:v>
                </c:pt>
                <c:pt idx="8">
                  <c:v>0.28201501734216433</c:v>
                </c:pt>
                <c:pt idx="9">
                  <c:v>0.28201501734216433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09-4513-BA65-88EE4F024D2F}"/>
            </c:ext>
          </c:extLst>
        </c:ser>
        <c:ser>
          <c:idx val="1"/>
          <c:order val="1"/>
          <c:tx>
            <c:strRef>
              <c:f>'Installierte Leistung'!$B$145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Leistung'!$D$145:$M$145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7.0048871693574508</c:v>
                </c:pt>
                <c:pt idx="3">
                  <c:v>11.965189913532086</c:v>
                </c:pt>
                <c:pt idx="4">
                  <c:v>15.121205704346599</c:v>
                </c:pt>
                <c:pt idx="5">
                  <c:v>16.269350430886334</c:v>
                </c:pt>
                <c:pt idx="6">
                  <c:v>13.511293328417528</c:v>
                </c:pt>
                <c:pt idx="7">
                  <c:v>14.784063671569772</c:v>
                </c:pt>
                <c:pt idx="8">
                  <c:v>23.360215272962094</c:v>
                </c:pt>
                <c:pt idx="9">
                  <c:v>13.487186617961072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09-4513-BA65-88EE4F024D2F}"/>
            </c:ext>
          </c:extLst>
        </c:ser>
        <c:ser>
          <c:idx val="2"/>
          <c:order val="2"/>
          <c:tx>
            <c:strRef>
              <c:f>'Installierte Leistung'!$B$146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Leistung'!$D$146:$M$146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0.24998196715249316</c:v>
                </c:pt>
                <c:pt idx="3">
                  <c:v>0.44390400067709829</c:v>
                </c:pt>
                <c:pt idx="4">
                  <c:v>0.57515125421795843</c:v>
                </c:pt>
                <c:pt idx="5">
                  <c:v>0.6782203085833316</c:v>
                </c:pt>
                <c:pt idx="6">
                  <c:v>0.58966059656796432</c:v>
                </c:pt>
                <c:pt idx="7">
                  <c:v>0.65059376691919613</c:v>
                </c:pt>
                <c:pt idx="8">
                  <c:v>1.0174411658311406</c:v>
                </c:pt>
                <c:pt idx="9">
                  <c:v>0.58742690150819188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09-4513-BA65-88EE4F024D2F}"/>
            </c:ext>
          </c:extLst>
        </c:ser>
        <c:ser>
          <c:idx val="3"/>
          <c:order val="3"/>
          <c:tx>
            <c:strRef>
              <c:f>'Installierte Leistung'!$B$147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Leistung'!$D$147:$M$147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09-4513-BA65-88EE4F024D2F}"/>
            </c:ext>
          </c:extLst>
        </c:ser>
        <c:ser>
          <c:idx val="4"/>
          <c:order val="4"/>
          <c:tx>
            <c:strRef>
              <c:f>'Installierte Leistung'!$B$148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Leistung'!$D$148:$M$148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09-4513-BA65-88EE4F024D2F}"/>
            </c:ext>
          </c:extLst>
        </c:ser>
        <c:ser>
          <c:idx val="5"/>
          <c:order val="5"/>
          <c:tx>
            <c:strRef>
              <c:f>'Installierte Leistung'!$B$149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Leistung'!$D$149:$M$149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09-4513-BA65-88EE4F024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SSP4-SPA0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Leistung'!$B$164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Leistung'!$D$164:$M$164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0.31880118309719579</c:v>
                </c:pt>
                <c:pt idx="4">
                  <c:v>0.32565813243730357</c:v>
                </c:pt>
                <c:pt idx="5">
                  <c:v>0.34420240911621969</c:v>
                </c:pt>
                <c:pt idx="6">
                  <c:v>0.36002811566019277</c:v>
                </c:pt>
                <c:pt idx="7">
                  <c:v>0.36160600334582371</c:v>
                </c:pt>
                <c:pt idx="8">
                  <c:v>0.36160600671532817</c:v>
                </c:pt>
                <c:pt idx="9">
                  <c:v>0.36160600671532817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7-47C3-8917-1A4F35D1B2E4}"/>
            </c:ext>
          </c:extLst>
        </c:ser>
        <c:ser>
          <c:idx val="1"/>
          <c:order val="1"/>
          <c:tx>
            <c:strRef>
              <c:f>'Installierte Leistung'!$B$165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Leistung'!$D$165:$M$165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3.4707885714285709</c:v>
                </c:pt>
                <c:pt idx="4">
                  <c:v>2.8000609714573583</c:v>
                </c:pt>
                <c:pt idx="5">
                  <c:v>11.928530149587226</c:v>
                </c:pt>
                <c:pt idx="6">
                  <c:v>20.838229154846697</c:v>
                </c:pt>
                <c:pt idx="7">
                  <c:v>19.67729445518755</c:v>
                </c:pt>
                <c:pt idx="8">
                  <c:v>18.774097676940446</c:v>
                </c:pt>
                <c:pt idx="9">
                  <c:v>13.518959041555426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F7-47C3-8917-1A4F35D1B2E4}"/>
            </c:ext>
          </c:extLst>
        </c:ser>
        <c:ser>
          <c:idx val="2"/>
          <c:order val="2"/>
          <c:tx>
            <c:strRef>
              <c:f>'Installierte Leistung'!$B$166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Leistung'!$D$166:$M$166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0.10763700000000002</c:v>
                </c:pt>
                <c:pt idx="4">
                  <c:v>7.9246306083932752E-2</c:v>
                </c:pt>
                <c:pt idx="5">
                  <c:v>0.57135915994384323</c:v>
                </c:pt>
                <c:pt idx="6">
                  <c:v>0.99164920443109772</c:v>
                </c:pt>
                <c:pt idx="7">
                  <c:v>0.93582897818772515</c:v>
                </c:pt>
                <c:pt idx="8">
                  <c:v>0.8176953681571052</c:v>
                </c:pt>
                <c:pt idx="9">
                  <c:v>0.58881073172231346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F7-47C3-8917-1A4F35D1B2E4}"/>
            </c:ext>
          </c:extLst>
        </c:ser>
        <c:ser>
          <c:idx val="3"/>
          <c:order val="3"/>
          <c:tx>
            <c:strRef>
              <c:f>'Installierte Leistung'!$B$167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Leistung'!$D$167:$M$167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F7-47C3-8917-1A4F35D1B2E4}"/>
            </c:ext>
          </c:extLst>
        </c:ser>
        <c:ser>
          <c:idx val="4"/>
          <c:order val="4"/>
          <c:tx>
            <c:strRef>
              <c:f>'Installierte Leistung'!$B$168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Leistung'!$D$168:$M$168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F7-47C3-8917-1A4F35D1B2E4}"/>
            </c:ext>
          </c:extLst>
        </c:ser>
        <c:ser>
          <c:idx val="5"/>
          <c:order val="5"/>
          <c:tx>
            <c:strRef>
              <c:f>'Installierte Leistung'!$B$169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Leistung'!$D$169:$M$169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F7-47C3-8917-1A4F35D1B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SSP5-SPA0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Leistung'!$B$204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Leistung'!$D$204:$M$204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0.30352811927625756</c:v>
                </c:pt>
                <c:pt idx="4">
                  <c:v>0.30997910697467157</c:v>
                </c:pt>
                <c:pt idx="5">
                  <c:v>0.32215525037907711</c:v>
                </c:pt>
                <c:pt idx="6">
                  <c:v>0.33046508551411369</c:v>
                </c:pt>
                <c:pt idx="7">
                  <c:v>0.33160459148034366</c:v>
                </c:pt>
                <c:pt idx="8">
                  <c:v>0.33160459391370467</c:v>
                </c:pt>
                <c:pt idx="9">
                  <c:v>0.33160459391370467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1-4318-9749-C4B57531C686}"/>
            </c:ext>
          </c:extLst>
        </c:ser>
        <c:ser>
          <c:idx val="1"/>
          <c:order val="1"/>
          <c:tx>
            <c:strRef>
              <c:f>'Installierte Leistung'!$B$205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Leistung'!$D$205:$M$205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4.6748010075453728</c:v>
                </c:pt>
                <c:pt idx="4">
                  <c:v>8.060938556269166</c:v>
                </c:pt>
                <c:pt idx="5">
                  <c:v>13.986814492435505</c:v>
                </c:pt>
                <c:pt idx="6">
                  <c:v>13.677778794583332</c:v>
                </c:pt>
                <c:pt idx="7">
                  <c:v>7.3820454450155903</c:v>
                </c:pt>
                <c:pt idx="8">
                  <c:v>7.9578421646616828</c:v>
                </c:pt>
                <c:pt idx="9">
                  <c:v>2.287026947091455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E1-4318-9749-C4B57531C686}"/>
            </c:ext>
          </c:extLst>
        </c:ser>
        <c:ser>
          <c:idx val="2"/>
          <c:order val="2"/>
          <c:tx>
            <c:strRef>
              <c:f>'Installierte Leistung'!$B$206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Leistung'!$D$206:$M$206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0.15904940710927273</c:v>
                </c:pt>
                <c:pt idx="4">
                  <c:v>0.30705907190184223</c:v>
                </c:pt>
                <c:pt idx="5">
                  <c:v>0.6255363452282221</c:v>
                </c:pt>
                <c:pt idx="6">
                  <c:v>0.61440212519064374</c:v>
                </c:pt>
                <c:pt idx="7">
                  <c:v>0.33382412592620303</c:v>
                </c:pt>
                <c:pt idx="8">
                  <c:v>0.34659938339202334</c:v>
                </c:pt>
                <c:pt idx="9">
                  <c:v>9.961018492964091E-2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E1-4318-9749-C4B57531C686}"/>
            </c:ext>
          </c:extLst>
        </c:ser>
        <c:ser>
          <c:idx val="3"/>
          <c:order val="3"/>
          <c:tx>
            <c:strRef>
              <c:f>'Installierte Leistung'!$B$207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Leistung'!$D$207:$M$207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1-4318-9749-C4B57531C686}"/>
            </c:ext>
          </c:extLst>
        </c:ser>
        <c:ser>
          <c:idx val="4"/>
          <c:order val="4"/>
          <c:tx>
            <c:strRef>
              <c:f>'Installierte Leistung'!$B$208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Leistung'!$D$208:$M$208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E1-4318-9749-C4B57531C686}"/>
            </c:ext>
          </c:extLst>
        </c:ser>
        <c:ser>
          <c:idx val="5"/>
          <c:order val="5"/>
          <c:tx>
            <c:strRef>
              <c:f>'Installierte Leistung'!$B$209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Leistung'!$D$209:$M$209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E1-4318-9749-C4B57531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SSP1-SPA1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Leistung'!$B$110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Leistung'!$D$110:$M$110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0.34997973843375618</c:v>
                </c:pt>
                <c:pt idx="3">
                  <c:v>0.39771775299576673</c:v>
                </c:pt>
                <c:pt idx="4">
                  <c:v>0.42192933495459778</c:v>
                </c:pt>
                <c:pt idx="5">
                  <c:v>0.45645733673933908</c:v>
                </c:pt>
                <c:pt idx="6">
                  <c:v>0.50058844300087901</c:v>
                </c:pt>
                <c:pt idx="7">
                  <c:v>0.51373592656643252</c:v>
                </c:pt>
                <c:pt idx="8">
                  <c:v>0.52873593328773461</c:v>
                </c:pt>
                <c:pt idx="9">
                  <c:v>0.54714460727414749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9-4056-BE00-E9EC783185C5}"/>
            </c:ext>
          </c:extLst>
        </c:ser>
        <c:ser>
          <c:idx val="1"/>
          <c:order val="1"/>
          <c:tx>
            <c:strRef>
              <c:f>'Installierte Leistung'!$B$111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Leistung'!$D$111:$M$111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4.7468403987414174</c:v>
                </c:pt>
                <c:pt idx="4">
                  <c:v>10.451898250372682</c:v>
                </c:pt>
                <c:pt idx="5">
                  <c:v>13.973260228275244</c:v>
                </c:pt>
                <c:pt idx="6">
                  <c:v>16.206481247245797</c:v>
                </c:pt>
                <c:pt idx="7">
                  <c:v>14.633198689057787</c:v>
                </c:pt>
                <c:pt idx="8">
                  <c:v>15.248164823364935</c:v>
                </c:pt>
                <c:pt idx="9">
                  <c:v>12.494888746414098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39-4056-BE00-E9EC783185C5}"/>
            </c:ext>
          </c:extLst>
        </c:ser>
        <c:ser>
          <c:idx val="2"/>
          <c:order val="2"/>
          <c:tx>
            <c:strRef>
              <c:f>'Installierte Leistung'!$B$112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Leistung'!$D$112:$M$112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0.2126171503321207</c:v>
                </c:pt>
                <c:pt idx="4">
                  <c:v>0.72053403808866912</c:v>
                </c:pt>
                <c:pt idx="5">
                  <c:v>1.1538640628133758</c:v>
                </c:pt>
                <c:pt idx="6">
                  <c:v>1.3418600509052967</c:v>
                </c:pt>
                <c:pt idx="7">
                  <c:v>1.2112258203649493</c:v>
                </c:pt>
                <c:pt idx="8">
                  <c:v>1.2544589500073267</c:v>
                </c:pt>
                <c:pt idx="9">
                  <c:v>1.0279482940312321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9-4056-BE00-E9EC783185C5}"/>
            </c:ext>
          </c:extLst>
        </c:ser>
        <c:ser>
          <c:idx val="3"/>
          <c:order val="3"/>
          <c:tx>
            <c:strRef>
              <c:f>'Installierte Leistung'!$B$113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Leistung'!$D$113:$M$113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39-4056-BE00-E9EC783185C5}"/>
            </c:ext>
          </c:extLst>
        </c:ser>
        <c:ser>
          <c:idx val="4"/>
          <c:order val="4"/>
          <c:tx>
            <c:strRef>
              <c:f>'Installierte Leistung'!$B$114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Leistung'!$D$114:$M$114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39-4056-BE00-E9EC783185C5}"/>
            </c:ext>
          </c:extLst>
        </c:ser>
        <c:ser>
          <c:idx val="5"/>
          <c:order val="5"/>
          <c:tx>
            <c:strRef>
              <c:f>'Installierte Leistung'!$B$115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Leistung'!$D$115:$M$115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2.5999999999999996</c:v>
                </c:pt>
                <c:pt idx="3">
                  <c:v>2.23</c:v>
                </c:pt>
                <c:pt idx="4">
                  <c:v>1.22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39-4056-BE00-E9EC78318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SSP1-SPA3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Leistung'!$B$130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Leistung'!$D$130:$M$130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0.28992974150826795</c:v>
                </c:pt>
                <c:pt idx="5">
                  <c:v>0.33124057213061753</c:v>
                </c:pt>
                <c:pt idx="6">
                  <c:v>0.35998823044602102</c:v>
                </c:pt>
                <c:pt idx="7">
                  <c:v>0.36174718029257169</c:v>
                </c:pt>
                <c:pt idx="8">
                  <c:v>0.36330234260102701</c:v>
                </c:pt>
                <c:pt idx="9">
                  <c:v>0.36551070166509236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C-4A3F-942C-76482129E80C}"/>
            </c:ext>
          </c:extLst>
        </c:ser>
        <c:ser>
          <c:idx val="1"/>
          <c:order val="1"/>
          <c:tx>
            <c:strRef>
              <c:f>'Installierte Leistung'!$B$131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Leistung'!$D$131:$M$131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3.4707885714285709</c:v>
                </c:pt>
                <c:pt idx="4">
                  <c:v>2.7549286256131333</c:v>
                </c:pt>
                <c:pt idx="5">
                  <c:v>5.6062309476550931</c:v>
                </c:pt>
                <c:pt idx="6">
                  <c:v>8.7381328479392426</c:v>
                </c:pt>
                <c:pt idx="7">
                  <c:v>9.3832651051389409</c:v>
                </c:pt>
                <c:pt idx="8">
                  <c:v>14.183749226260451</c:v>
                </c:pt>
                <c:pt idx="9">
                  <c:v>7.9533910488222563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C-4A3F-942C-76482129E80C}"/>
            </c:ext>
          </c:extLst>
        </c:ser>
        <c:ser>
          <c:idx val="2"/>
          <c:order val="2"/>
          <c:tx>
            <c:strRef>
              <c:f>'Installierte Leistung'!$B$132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Leistung'!$D$132:$M$132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0.10763700000000002</c:v>
                </c:pt>
                <c:pt idx="4">
                  <c:v>7.7161971213279557E-2</c:v>
                </c:pt>
                <c:pt idx="5">
                  <c:v>0.26491338892032051</c:v>
                </c:pt>
                <c:pt idx="6">
                  <c:v>0.4118473627896494</c:v>
                </c:pt>
                <c:pt idx="7">
                  <c:v>0.43531081536393773</c:v>
                </c:pt>
                <c:pt idx="8">
                  <c:v>0.61776529796478574</c:v>
                </c:pt>
                <c:pt idx="9">
                  <c:v>0.34640551752066917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C-4A3F-942C-76482129E80C}"/>
            </c:ext>
          </c:extLst>
        </c:ser>
        <c:ser>
          <c:idx val="3"/>
          <c:order val="3"/>
          <c:tx>
            <c:strRef>
              <c:f>'Installierte Leistung'!$B$133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Leistung'!$D$133:$M$133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4C-4A3F-942C-76482129E80C}"/>
            </c:ext>
          </c:extLst>
        </c:ser>
        <c:ser>
          <c:idx val="4"/>
          <c:order val="4"/>
          <c:tx>
            <c:strRef>
              <c:f>'Installierte Leistung'!$B$134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Leistung'!$D$134:$M$134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4C-4A3F-942C-76482129E80C}"/>
            </c:ext>
          </c:extLst>
        </c:ser>
        <c:ser>
          <c:idx val="5"/>
          <c:order val="5"/>
          <c:tx>
            <c:strRef>
              <c:f>'Installierte Leistung'!$B$135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Leistung'!$D$135:$M$135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4C-4A3F-942C-76482129E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SSP3-SPA0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Leistung'!$B$144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Leistung'!$D$144:$M$144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0.29361165330766592</c:v>
                </c:pt>
                <c:pt idx="5">
                  <c:v>0.28960106143229331</c:v>
                </c:pt>
                <c:pt idx="6">
                  <c:v>0.28148605034441621</c:v>
                </c:pt>
                <c:pt idx="7">
                  <c:v>0.28201501621258279</c:v>
                </c:pt>
                <c:pt idx="8">
                  <c:v>0.28201501734216433</c:v>
                </c:pt>
                <c:pt idx="9">
                  <c:v>0.28201501734216433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3-4B67-B1F7-F3895596C363}"/>
            </c:ext>
          </c:extLst>
        </c:ser>
        <c:ser>
          <c:idx val="1"/>
          <c:order val="1"/>
          <c:tx>
            <c:strRef>
              <c:f>'Installierte Leistung'!$B$145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Leistung'!$D$145:$M$145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7.0048871693574508</c:v>
                </c:pt>
                <c:pt idx="3">
                  <c:v>11.965189913532086</c:v>
                </c:pt>
                <c:pt idx="4">
                  <c:v>15.121205704346599</c:v>
                </c:pt>
                <c:pt idx="5">
                  <c:v>16.269350430886334</c:v>
                </c:pt>
                <c:pt idx="6">
                  <c:v>13.511293328417528</c:v>
                </c:pt>
                <c:pt idx="7">
                  <c:v>14.784063671569772</c:v>
                </c:pt>
                <c:pt idx="8">
                  <c:v>23.360215272962094</c:v>
                </c:pt>
                <c:pt idx="9">
                  <c:v>13.487186617961072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03-4B67-B1F7-F3895596C363}"/>
            </c:ext>
          </c:extLst>
        </c:ser>
        <c:ser>
          <c:idx val="2"/>
          <c:order val="2"/>
          <c:tx>
            <c:strRef>
              <c:f>'Installierte Leistung'!$B$146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Leistung'!$D$146:$M$146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0.24998196715249316</c:v>
                </c:pt>
                <c:pt idx="3">
                  <c:v>0.44390400067709829</c:v>
                </c:pt>
                <c:pt idx="4">
                  <c:v>0.57515125421795843</c:v>
                </c:pt>
                <c:pt idx="5">
                  <c:v>0.6782203085833316</c:v>
                </c:pt>
                <c:pt idx="6">
                  <c:v>0.58966059656796432</c:v>
                </c:pt>
                <c:pt idx="7">
                  <c:v>0.65059376691919613</c:v>
                </c:pt>
                <c:pt idx="8">
                  <c:v>1.0174411658311406</c:v>
                </c:pt>
                <c:pt idx="9">
                  <c:v>0.58742690150819188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03-4B67-B1F7-F3895596C363}"/>
            </c:ext>
          </c:extLst>
        </c:ser>
        <c:ser>
          <c:idx val="3"/>
          <c:order val="3"/>
          <c:tx>
            <c:strRef>
              <c:f>'Installierte Leistung'!$B$147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Leistung'!$D$147:$M$147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03-4B67-B1F7-F3895596C363}"/>
            </c:ext>
          </c:extLst>
        </c:ser>
        <c:ser>
          <c:idx val="4"/>
          <c:order val="4"/>
          <c:tx>
            <c:strRef>
              <c:f>'Installierte Leistung'!$B$148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Leistung'!$D$148:$M$148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03-4B67-B1F7-F3895596C363}"/>
            </c:ext>
          </c:extLst>
        </c:ser>
        <c:ser>
          <c:idx val="5"/>
          <c:order val="5"/>
          <c:tx>
            <c:strRef>
              <c:f>'Installierte Leistung'!$B$149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Leistung'!$D$149:$M$149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03-4B67-B1F7-F3895596C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SSP4-SPA1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Leistung'!$B$170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Leistung'!$D$170:$M$170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0.35715316582114376</c:v>
                </c:pt>
                <c:pt idx="3">
                  <c:v>0.39673671392150311</c:v>
                </c:pt>
                <c:pt idx="4">
                  <c:v>0.41088001335165097</c:v>
                </c:pt>
                <c:pt idx="5">
                  <c:v>0.43827082350031743</c:v>
                </c:pt>
                <c:pt idx="6">
                  <c:v>0.48333587952426948</c:v>
                </c:pt>
                <c:pt idx="7">
                  <c:v>0.49625749233252403</c:v>
                </c:pt>
                <c:pt idx="8">
                  <c:v>0.51125749857148972</c:v>
                </c:pt>
                <c:pt idx="9">
                  <c:v>0.52625749857148973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0-4A64-A656-08A4456EE41D}"/>
            </c:ext>
          </c:extLst>
        </c:ser>
        <c:ser>
          <c:idx val="1"/>
          <c:order val="1"/>
          <c:tx>
            <c:strRef>
              <c:f>'Installierte Leistung'!$B$171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Leistung'!$D$171:$M$171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3.4707885714285709</c:v>
                </c:pt>
                <c:pt idx="4">
                  <c:v>2.4896785714285712</c:v>
                </c:pt>
                <c:pt idx="5">
                  <c:v>4.8523900259018378</c:v>
                </c:pt>
                <c:pt idx="6">
                  <c:v>10.334184000284715</c:v>
                </c:pt>
                <c:pt idx="7">
                  <c:v>10.334184000284715</c:v>
                </c:pt>
                <c:pt idx="8">
                  <c:v>5.3241999444027677</c:v>
                </c:pt>
                <c:pt idx="9">
                  <c:v>4.4828797892945733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0-4A64-A656-08A4456EE41D}"/>
            </c:ext>
          </c:extLst>
        </c:ser>
        <c:ser>
          <c:idx val="2"/>
          <c:order val="2"/>
          <c:tx>
            <c:strRef>
              <c:f>'Installierte Leistung'!$B$172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Leistung'!$D$172:$M$172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0.10763700000000002</c:v>
                </c:pt>
                <c:pt idx="4">
                  <c:v>6.4912000000000025E-2</c:v>
                </c:pt>
                <c:pt idx="5">
                  <c:v>0.44699820806830848</c:v>
                </c:pt>
                <c:pt idx="6">
                  <c:v>0.93966569773056252</c:v>
                </c:pt>
                <c:pt idx="7">
                  <c:v>0.93966569773056252</c:v>
                </c:pt>
                <c:pt idx="8">
                  <c:v>0.43801928620618547</c:v>
                </c:pt>
                <c:pt idx="9">
                  <c:v>0.36880429472210685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C0-4A64-A656-08A4456EE41D}"/>
            </c:ext>
          </c:extLst>
        </c:ser>
        <c:ser>
          <c:idx val="3"/>
          <c:order val="3"/>
          <c:tx>
            <c:strRef>
              <c:f>'Installierte Leistung'!$B$173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Leistung'!$D$173:$M$173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C0-4A64-A656-08A4456EE41D}"/>
            </c:ext>
          </c:extLst>
        </c:ser>
        <c:ser>
          <c:idx val="4"/>
          <c:order val="4"/>
          <c:tx>
            <c:strRef>
              <c:f>'Installierte Leistung'!$B$174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Leistung'!$D$174:$M$174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C0-4A64-A656-08A4456EE41D}"/>
            </c:ext>
          </c:extLst>
        </c:ser>
        <c:ser>
          <c:idx val="5"/>
          <c:order val="5"/>
          <c:tx>
            <c:strRef>
              <c:f>'Installierte Leistung'!$B$175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Leistung'!$D$175:$M$175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C0-4A64-A656-08A4456EE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SSP4-SPA3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Leistung'!$B$190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Leistung'!$D$190:$M$190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0.29999211440716828</c:v>
                </c:pt>
                <c:pt idx="5">
                  <c:v>0.30198881377243242</c:v>
                </c:pt>
                <c:pt idx="6">
                  <c:v>0.30139202386410757</c:v>
                </c:pt>
                <c:pt idx="7">
                  <c:v>0.30272602273644345</c:v>
                </c:pt>
                <c:pt idx="8">
                  <c:v>0.3031118216498474</c:v>
                </c:pt>
                <c:pt idx="9">
                  <c:v>0.30484563151621286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1-43EC-8BA4-9DE6AE4E3D88}"/>
            </c:ext>
          </c:extLst>
        </c:ser>
        <c:ser>
          <c:idx val="1"/>
          <c:order val="1"/>
          <c:tx>
            <c:strRef>
              <c:f>'Installierte Leistung'!$B$191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Leistung'!$D$191:$M$191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3.4707885714285709</c:v>
                </c:pt>
                <c:pt idx="4">
                  <c:v>2.4896785714285712</c:v>
                </c:pt>
                <c:pt idx="5">
                  <c:v>0</c:v>
                </c:pt>
                <c:pt idx="6">
                  <c:v>1.8685177072767577E-2</c:v>
                </c:pt>
                <c:pt idx="7">
                  <c:v>3.1503273812719339</c:v>
                </c:pt>
                <c:pt idx="8">
                  <c:v>9.4976928909851281</c:v>
                </c:pt>
                <c:pt idx="9">
                  <c:v>3.9595883215797958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1-43EC-8BA4-9DE6AE4E3D88}"/>
            </c:ext>
          </c:extLst>
        </c:ser>
        <c:ser>
          <c:idx val="2"/>
          <c:order val="2"/>
          <c:tx>
            <c:strRef>
              <c:f>'Installierte Leistung'!$B$192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Leistung'!$D$192:$M$192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0.10763700000000002</c:v>
                </c:pt>
                <c:pt idx="4">
                  <c:v>6.4912000000000025E-2</c:v>
                </c:pt>
                <c:pt idx="5">
                  <c:v>0</c:v>
                </c:pt>
                <c:pt idx="6">
                  <c:v>8.1382248076634738E-4</c:v>
                </c:pt>
                <c:pt idx="7">
                  <c:v>0.13721075452848977</c:v>
                </c:pt>
                <c:pt idx="8">
                  <c:v>0.41366672416305672</c:v>
                </c:pt>
                <c:pt idx="9">
                  <c:v>0.17245766406880689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31-43EC-8BA4-9DE6AE4E3D88}"/>
            </c:ext>
          </c:extLst>
        </c:ser>
        <c:ser>
          <c:idx val="3"/>
          <c:order val="3"/>
          <c:tx>
            <c:strRef>
              <c:f>'Installierte Leistung'!$B$193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Leistung'!$D$193:$M$193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1-43EC-8BA4-9DE6AE4E3D88}"/>
            </c:ext>
          </c:extLst>
        </c:ser>
        <c:ser>
          <c:idx val="4"/>
          <c:order val="4"/>
          <c:tx>
            <c:strRef>
              <c:f>'Installierte Leistung'!$B$194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Leistung'!$D$194:$M$194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31-43EC-8BA4-9DE6AE4E3D88}"/>
            </c:ext>
          </c:extLst>
        </c:ser>
        <c:ser>
          <c:idx val="5"/>
          <c:order val="5"/>
          <c:tx>
            <c:strRef>
              <c:f>'Installierte Leistung'!$B$195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Leistung'!$D$195:$M$195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2.9699999999999998</c:v>
                </c:pt>
                <c:pt idx="5">
                  <c:v>2.5999999999999996</c:v>
                </c:pt>
                <c:pt idx="6">
                  <c:v>1.22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31-43EC-8BA4-9DE6AE4E3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Stromverbrauch!$A$37</c:f>
              <c:strCache>
                <c:ptCount val="1"/>
                <c:pt idx="0">
                  <c:v>SSP3-SPA3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Stromverbrauch!$D$37:$J$37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57.897130291249297</c:v>
                </c:pt>
                <c:pt idx="3">
                  <c:v>55.768787064882645</c:v>
                </c:pt>
                <c:pt idx="4">
                  <c:v>54.3498915806382</c:v>
                </c:pt>
                <c:pt idx="5">
                  <c:v>48.294432178192672</c:v>
                </c:pt>
                <c:pt idx="6">
                  <c:v>44.325191509854591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4-432E-9AAE-39B461A4A354}"/>
            </c:ext>
          </c:extLst>
        </c:ser>
        <c:ser>
          <c:idx val="0"/>
          <c:order val="1"/>
          <c:tx>
            <c:strRef>
              <c:f>Stromverbrauch!$A$36</c:f>
              <c:strCache>
                <c:ptCount val="1"/>
                <c:pt idx="0">
                  <c:v>SSP3-SPA0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Stromverbrauch!$D$36:$J$36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57.509763830870128</c:v>
                </c:pt>
                <c:pt idx="3">
                  <c:v>55.180530318967328</c:v>
                </c:pt>
                <c:pt idx="4">
                  <c:v>53.62770797769879</c:v>
                </c:pt>
                <c:pt idx="5">
                  <c:v>47.001487555157567</c:v>
                </c:pt>
                <c:pt idx="6">
                  <c:v>43.58355923401885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4-432E-9AAE-39B461A4A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SSP5-SPA4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Leistung'!$B$210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Leistung'!$D$210:$M$210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0.30176347100298201</c:v>
                </c:pt>
                <c:pt idx="4">
                  <c:v>0.29677106935570774</c:v>
                </c:pt>
                <c:pt idx="5">
                  <c:v>0.28677148341634051</c:v>
                </c:pt>
                <c:pt idx="6">
                  <c:v>0.26741068288786379</c:v>
                </c:pt>
                <c:pt idx="7">
                  <c:v>0.26742214818193988</c:v>
                </c:pt>
                <c:pt idx="8">
                  <c:v>0.26742214820642352</c:v>
                </c:pt>
                <c:pt idx="9">
                  <c:v>0.26742214820642352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1-4822-B0FA-1F082B696672}"/>
            </c:ext>
          </c:extLst>
        </c:ser>
        <c:ser>
          <c:idx val="1"/>
          <c:order val="1"/>
          <c:tx>
            <c:strRef>
              <c:f>'Installierte Leistung'!$B$211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Leistung'!$D$211:$M$211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3.5259285714285711</c:v>
                </c:pt>
                <c:pt idx="3">
                  <c:v>4.1211632913773606</c:v>
                </c:pt>
                <c:pt idx="4">
                  <c:v>5.582155960402738</c:v>
                </c:pt>
                <c:pt idx="5">
                  <c:v>6.0499215919427591</c:v>
                </c:pt>
                <c:pt idx="6">
                  <c:v>5.7064527162363259</c:v>
                </c:pt>
                <c:pt idx="7">
                  <c:v>3.1035070588859108</c:v>
                </c:pt>
                <c:pt idx="8">
                  <c:v>3.9153783760493273</c:v>
                </c:pt>
                <c:pt idx="9">
                  <c:v>0.8740136723608245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01-4822-B0FA-1F082B696672}"/>
            </c:ext>
          </c:extLst>
        </c:ser>
        <c:ser>
          <c:idx val="2"/>
          <c:order val="2"/>
          <c:tx>
            <c:strRef>
              <c:f>'Installierte Leistung'!$B$212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Leistung'!$D$212:$M$212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0.11652700000000001</c:v>
                </c:pt>
                <c:pt idx="3">
                  <c:v>0.13542844870719692</c:v>
                </c:pt>
                <c:pt idx="4">
                  <c:v>0.1992730359278293</c:v>
                </c:pt>
                <c:pt idx="5">
                  <c:v>0.26632624377673619</c:v>
                </c:pt>
                <c:pt idx="6">
                  <c:v>0.25171231938045113</c:v>
                </c:pt>
                <c:pt idx="7">
                  <c:v>0.13685111166964403</c:v>
                </c:pt>
                <c:pt idx="8">
                  <c:v>0.17053212451378824</c:v>
                </c:pt>
                <c:pt idx="9">
                  <c:v>3.8067178721097217E-2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01-4822-B0FA-1F082B696672}"/>
            </c:ext>
          </c:extLst>
        </c:ser>
        <c:ser>
          <c:idx val="3"/>
          <c:order val="3"/>
          <c:tx>
            <c:strRef>
              <c:f>'Installierte Leistung'!$B$213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Leistung'!$D$213:$M$213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01-4822-B0FA-1F082B696672}"/>
            </c:ext>
          </c:extLst>
        </c:ser>
        <c:ser>
          <c:idx val="4"/>
          <c:order val="4"/>
          <c:tx>
            <c:strRef>
              <c:f>'Installierte Leistung'!$B$214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Leistung'!$D$214:$M$214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01-4822-B0FA-1F082B696672}"/>
            </c:ext>
          </c:extLst>
        </c:ser>
        <c:ser>
          <c:idx val="5"/>
          <c:order val="5"/>
          <c:tx>
            <c:strRef>
              <c:f>'Installierte Leistung'!$B$215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Leistung'!$D$215:$M$215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2.9699999999999998</c:v>
                </c:pt>
                <c:pt idx="3">
                  <c:v>2.9699999999999998</c:v>
                </c:pt>
                <c:pt idx="4">
                  <c:v>2.5999999999999996</c:v>
                </c:pt>
                <c:pt idx="5">
                  <c:v>1.72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01-4822-B0FA-1F082B69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SSP1 / Diff SPA1 -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Leistung'!$B$116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Leistung'!$D$116:$M$116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3.0369870544761757E-2</c:v>
                </c:pt>
                <c:pt idx="3">
                  <c:v>9.5954281992784718E-2</c:v>
                </c:pt>
                <c:pt idx="4">
                  <c:v>9.4602944188750593E-2</c:v>
                </c:pt>
                <c:pt idx="5">
                  <c:v>9.4612035884619861E-2</c:v>
                </c:pt>
                <c:pt idx="6">
                  <c:v>0.10828195644609739</c:v>
                </c:pt>
                <c:pt idx="7">
                  <c:v>0.11941738453940165</c:v>
                </c:pt>
                <c:pt idx="8">
                  <c:v>0.13441738696405459</c:v>
                </c:pt>
                <c:pt idx="9">
                  <c:v>0.15282606095046747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4-412B-926A-51990E4E6635}"/>
            </c:ext>
          </c:extLst>
        </c:ser>
        <c:ser>
          <c:idx val="1"/>
          <c:order val="1"/>
          <c:tx>
            <c:strRef>
              <c:f>'Installierte Leistung'!$B$117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Leistung'!$D$117:$M$117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-1.8989116490366782</c:v>
                </c:pt>
                <c:pt idx="3">
                  <c:v>-6.2016661840165686</c:v>
                </c:pt>
                <c:pt idx="4">
                  <c:v>-5.9034964841690503</c:v>
                </c:pt>
                <c:pt idx="5">
                  <c:v>-6.6891517410010586</c:v>
                </c:pt>
                <c:pt idx="6">
                  <c:v>-6.7540971222547341</c:v>
                </c:pt>
                <c:pt idx="7">
                  <c:v>-7.4611293543778299</c:v>
                </c:pt>
                <c:pt idx="8">
                  <c:v>-3.2946717559387757</c:v>
                </c:pt>
                <c:pt idx="9">
                  <c:v>0.19689656371510722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4-412B-926A-51990E4E6635}"/>
            </c:ext>
          </c:extLst>
        </c:ser>
        <c:ser>
          <c:idx val="2"/>
          <c:order val="2"/>
          <c:tx>
            <c:strRef>
              <c:f>'Installierte Leistung'!$B$118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Leistung'!$D$118:$M$118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-7.5285410316398668E-2</c:v>
                </c:pt>
                <c:pt idx="3">
                  <c:v>-0.19788228733244978</c:v>
                </c:pt>
                <c:pt idx="4">
                  <c:v>8.2001058277080929E-2</c:v>
                </c:pt>
                <c:pt idx="5">
                  <c:v>0.26869927406813376</c:v>
                </c:pt>
                <c:pt idx="6">
                  <c:v>0.32672929328717015</c:v>
                </c:pt>
                <c:pt idx="7">
                  <c:v>0.22686350607111083</c:v>
                </c:pt>
                <c:pt idx="8">
                  <c:v>0.44683603015780315</c:v>
                </c:pt>
                <c:pt idx="9">
                  <c:v>0.49231609383357888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4-412B-926A-51990E4E6635}"/>
            </c:ext>
          </c:extLst>
        </c:ser>
        <c:ser>
          <c:idx val="3"/>
          <c:order val="3"/>
          <c:tx>
            <c:strRef>
              <c:f>'Installierte Leistung'!$B$119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Leistung'!$D$119:$M$119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4-412B-926A-51990E4E6635}"/>
            </c:ext>
          </c:extLst>
        </c:ser>
        <c:ser>
          <c:idx val="4"/>
          <c:order val="4"/>
          <c:tx>
            <c:strRef>
              <c:f>'Installierte Leistung'!$B$120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Leistung'!$D$120:$M$120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C4-412B-926A-51990E4E6635}"/>
            </c:ext>
          </c:extLst>
        </c:ser>
        <c:ser>
          <c:idx val="5"/>
          <c:order val="5"/>
          <c:tx>
            <c:strRef>
              <c:f>'Installierte Leistung'!$B$121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Leistung'!$D$121:$M$121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C4-412B-926A-51990E4E6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SSP1 / Diff SPA3 -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Leistung'!$B$136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Leistung'!$D$136:$M$136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-3.739664925757924E-2</c:v>
                </c:pt>
                <c:pt idx="5">
                  <c:v>-3.0604728724101693E-2</c:v>
                </c:pt>
                <c:pt idx="6">
                  <c:v>-3.2318256108760601E-2</c:v>
                </c:pt>
                <c:pt idx="7">
                  <c:v>-3.2571361734459181E-2</c:v>
                </c:pt>
                <c:pt idx="8">
                  <c:v>-3.1016203722653013E-2</c:v>
                </c:pt>
                <c:pt idx="9">
                  <c:v>-2.8807844658587656E-2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E-4460-92E7-01A760A07796}"/>
            </c:ext>
          </c:extLst>
        </c:ser>
        <c:ser>
          <c:idx val="1"/>
          <c:order val="1"/>
          <c:tx>
            <c:strRef>
              <c:f>'Installierte Leistung'!$B$137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Leistung'!$D$137:$M$137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-1.8989116490366782</c:v>
                </c:pt>
                <c:pt idx="3">
                  <c:v>-7.477718011329415</c:v>
                </c:pt>
                <c:pt idx="4">
                  <c:v>-13.6004661089286</c:v>
                </c:pt>
                <c:pt idx="5">
                  <c:v>-15.05618102162121</c:v>
                </c:pt>
                <c:pt idx="6">
                  <c:v>-14.222445521561289</c:v>
                </c:pt>
                <c:pt idx="7">
                  <c:v>-12.711062938296676</c:v>
                </c:pt>
                <c:pt idx="8">
                  <c:v>-4.3590873530432592</c:v>
                </c:pt>
                <c:pt idx="9">
                  <c:v>-4.3446011338767345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E-4460-92E7-01A760A07796}"/>
            </c:ext>
          </c:extLst>
        </c:ser>
        <c:ser>
          <c:idx val="2"/>
          <c:order val="2"/>
          <c:tx>
            <c:strRef>
              <c:f>'Installierte Leistung'!$B$138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Leistung'!$D$138:$M$138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-7.5285410316398668E-2</c:v>
                </c:pt>
                <c:pt idx="3">
                  <c:v>-0.30286243766457044</c:v>
                </c:pt>
                <c:pt idx="4">
                  <c:v>-0.56137100859830857</c:v>
                </c:pt>
                <c:pt idx="5">
                  <c:v>-0.6202513998249215</c:v>
                </c:pt>
                <c:pt idx="6">
                  <c:v>-0.60328339482847715</c:v>
                </c:pt>
                <c:pt idx="7">
                  <c:v>-0.54905149892990068</c:v>
                </c:pt>
                <c:pt idx="8">
                  <c:v>-0.18985762188473776</c:v>
                </c:pt>
                <c:pt idx="9">
                  <c:v>-0.18922668267698406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E-4460-92E7-01A760A07796}"/>
            </c:ext>
          </c:extLst>
        </c:ser>
        <c:ser>
          <c:idx val="3"/>
          <c:order val="3"/>
          <c:tx>
            <c:strRef>
              <c:f>'Installierte Leistung'!$B$139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Leistung'!$D$139:$M$139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E-4460-92E7-01A760A07796}"/>
            </c:ext>
          </c:extLst>
        </c:ser>
        <c:ser>
          <c:idx val="4"/>
          <c:order val="4"/>
          <c:tx>
            <c:strRef>
              <c:f>'Installierte Leistung'!$B$140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Leistung'!$D$140:$M$140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E-4460-92E7-01A760A07796}"/>
            </c:ext>
          </c:extLst>
        </c:ser>
        <c:ser>
          <c:idx val="5"/>
          <c:order val="5"/>
          <c:tx>
            <c:strRef>
              <c:f>'Installierte Leistung'!$B$141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Leistung'!$D$141:$M$141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0.37000000000000011</c:v>
                </c:pt>
                <c:pt idx="3">
                  <c:v>0.73999999999999977</c:v>
                </c:pt>
                <c:pt idx="4">
                  <c:v>1.3799999999999997</c:v>
                </c:pt>
                <c:pt idx="5">
                  <c:v>1.22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E-4460-92E7-01A760A0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SSP3 / Diff SPA3 -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Leistung'!$B$156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Leistung'!$D$156:$M$156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-3.6819117993979744E-3</c:v>
                </c:pt>
                <c:pt idx="5">
                  <c:v>-2.2011289959855351E-2</c:v>
                </c:pt>
                <c:pt idx="6">
                  <c:v>-3.5664706007753177E-2</c:v>
                </c:pt>
                <c:pt idx="7">
                  <c:v>-3.6189066890946919E-2</c:v>
                </c:pt>
                <c:pt idx="8">
                  <c:v>-3.6189068010694714E-2</c:v>
                </c:pt>
                <c:pt idx="9">
                  <c:v>-3.6189068010694714E-2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1-4044-8E6B-43ED29C89C69}"/>
            </c:ext>
          </c:extLst>
        </c:ser>
        <c:ser>
          <c:idx val="1"/>
          <c:order val="1"/>
          <c:tx>
            <c:strRef>
              <c:f>'Installierte Leistung'!$B$157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Leistung'!$D$157:$M$157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-3.4789585979288797</c:v>
                </c:pt>
                <c:pt idx="3">
                  <c:v>-8.4944013421035152</c:v>
                </c:pt>
                <c:pt idx="4">
                  <c:v>-12.58498517833271</c:v>
                </c:pt>
                <c:pt idx="5">
                  <c:v>-13.302007736507191</c:v>
                </c:pt>
                <c:pt idx="6">
                  <c:v>-6.6471606261971097</c:v>
                </c:pt>
                <c:pt idx="7">
                  <c:v>-8.1555131107588057</c:v>
                </c:pt>
                <c:pt idx="8">
                  <c:v>-16.272543134447826</c:v>
                </c:pt>
                <c:pt idx="9">
                  <c:v>-4.8719665625314938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1-4044-8E6B-43ED29C89C69}"/>
            </c:ext>
          </c:extLst>
        </c:ser>
        <c:ser>
          <c:idx val="2"/>
          <c:order val="2"/>
          <c:tx>
            <c:strRef>
              <c:f>'Installierte Leistung'!$B$158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Leistung'!$D$158:$M$158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-0.13345496715249316</c:v>
                </c:pt>
                <c:pt idx="3">
                  <c:v>-0.33626700067709825</c:v>
                </c:pt>
                <c:pt idx="4">
                  <c:v>-0.50808981976965029</c:v>
                </c:pt>
                <c:pt idx="5">
                  <c:v>-0.53840852005850848</c:v>
                </c:pt>
                <c:pt idx="6">
                  <c:v>-0.27778939586787438</c:v>
                </c:pt>
                <c:pt idx="7">
                  <c:v>-0.35193173655622356</c:v>
                </c:pt>
                <c:pt idx="8">
                  <c:v>-0.70874155329009358</c:v>
                </c:pt>
                <c:pt idx="9">
                  <c:v>-0.21219579020787993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11-4044-8E6B-43ED29C89C69}"/>
            </c:ext>
          </c:extLst>
        </c:ser>
        <c:ser>
          <c:idx val="3"/>
          <c:order val="3"/>
          <c:tx>
            <c:strRef>
              <c:f>'Installierte Leistung'!$B$159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Leistung'!$D$159:$M$159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11-4044-8E6B-43ED29C89C69}"/>
            </c:ext>
          </c:extLst>
        </c:ser>
        <c:ser>
          <c:idx val="4"/>
          <c:order val="4"/>
          <c:tx>
            <c:strRef>
              <c:f>'Installierte Leistung'!$B$160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Leistung'!$D$160:$M$160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11-4044-8E6B-43ED29C89C69}"/>
            </c:ext>
          </c:extLst>
        </c:ser>
        <c:ser>
          <c:idx val="5"/>
          <c:order val="5"/>
          <c:tx>
            <c:strRef>
              <c:f>'Installierte Leistung'!$B$161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Leistung'!$D$161:$M$161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0.37000000000000011</c:v>
                </c:pt>
                <c:pt idx="5">
                  <c:v>1.3799999999999997</c:v>
                </c:pt>
                <c:pt idx="6">
                  <c:v>1.22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11-4044-8E6B-43ED29C89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SSP4 / Diff SPA1 -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Leistung'!$B$176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Leistung'!$D$176:$M$176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3.7543297932149333E-2</c:v>
                </c:pt>
                <c:pt idx="3">
                  <c:v>7.793553082430732E-2</c:v>
                </c:pt>
                <c:pt idx="4">
                  <c:v>8.5221880914347403E-2</c:v>
                </c:pt>
                <c:pt idx="5">
                  <c:v>9.4068414384097743E-2</c:v>
                </c:pt>
                <c:pt idx="6">
                  <c:v>0.12330776386407671</c:v>
                </c:pt>
                <c:pt idx="7">
                  <c:v>0.13465148898670032</c:v>
                </c:pt>
                <c:pt idx="8">
                  <c:v>0.14965149185616156</c:v>
                </c:pt>
                <c:pt idx="9">
                  <c:v>0.16465149185616157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5-40F0-97A7-40C56BB0372D}"/>
            </c:ext>
          </c:extLst>
        </c:ser>
        <c:ser>
          <c:idx val="1"/>
          <c:order val="1"/>
          <c:tx>
            <c:strRef>
              <c:f>'Installierte Leistung'!$B$177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Leistung'!$D$177:$M$177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-0.31038240002878714</c:v>
                </c:pt>
                <c:pt idx="5">
                  <c:v>-7.0761401236853887</c:v>
                </c:pt>
                <c:pt idx="6">
                  <c:v>-10.504045154561982</c:v>
                </c:pt>
                <c:pt idx="7">
                  <c:v>-9.3431104549028348</c:v>
                </c:pt>
                <c:pt idx="8">
                  <c:v>-13.449897732537679</c:v>
                </c:pt>
                <c:pt idx="9">
                  <c:v>-9.0360792522608531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85-40F0-97A7-40C56BB0372D}"/>
            </c:ext>
          </c:extLst>
        </c:ser>
        <c:ser>
          <c:idx val="2"/>
          <c:order val="2"/>
          <c:tx>
            <c:strRef>
              <c:f>'Installierte Leistung'!$B$178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Leistung'!$D$178:$M$178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-1.4334306083932727E-2</c:v>
                </c:pt>
                <c:pt idx="5">
                  <c:v>-0.12436095187553475</c:v>
                </c:pt>
                <c:pt idx="6">
                  <c:v>-5.1983506700535198E-2</c:v>
                </c:pt>
                <c:pt idx="7">
                  <c:v>3.8367195428373746E-3</c:v>
                </c:pt>
                <c:pt idx="8">
                  <c:v>-0.37967608195091973</c:v>
                </c:pt>
                <c:pt idx="9">
                  <c:v>-0.22000643700020661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85-40F0-97A7-40C56BB0372D}"/>
            </c:ext>
          </c:extLst>
        </c:ser>
        <c:ser>
          <c:idx val="3"/>
          <c:order val="3"/>
          <c:tx>
            <c:strRef>
              <c:f>'Installierte Leistung'!$B$179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Leistung'!$D$179:$M$179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85-40F0-97A7-40C56BB0372D}"/>
            </c:ext>
          </c:extLst>
        </c:ser>
        <c:ser>
          <c:idx val="4"/>
          <c:order val="4"/>
          <c:tx>
            <c:strRef>
              <c:f>'Installierte Leistung'!$B$180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Leistung'!$D$180:$M$180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85-40F0-97A7-40C56BB0372D}"/>
            </c:ext>
          </c:extLst>
        </c:ser>
        <c:ser>
          <c:idx val="5"/>
          <c:order val="5"/>
          <c:tx>
            <c:strRef>
              <c:f>'Installierte Leistung'!$B$181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Leistung'!$D$181:$M$181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85-40F0-97A7-40C56BB03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SSP4 / Diff SPA3 -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Leistung'!$B$196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Leistung'!$D$196:$M$196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-1.7037712094213786E-2</c:v>
                </c:pt>
                <c:pt idx="4">
                  <c:v>-2.5666018030135296E-2</c:v>
                </c:pt>
                <c:pt idx="5">
                  <c:v>-4.2213595343787269E-2</c:v>
                </c:pt>
                <c:pt idx="6">
                  <c:v>-5.8636091796085199E-2</c:v>
                </c:pt>
                <c:pt idx="7">
                  <c:v>-5.8879980609380267E-2</c:v>
                </c:pt>
                <c:pt idx="8">
                  <c:v>-5.8494185065480764E-2</c:v>
                </c:pt>
                <c:pt idx="9">
                  <c:v>-5.6760375199115309E-2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6-4DF7-BE25-D9339A3F6792}"/>
            </c:ext>
          </c:extLst>
        </c:ser>
        <c:ser>
          <c:idx val="1"/>
          <c:order val="1"/>
          <c:tx>
            <c:strRef>
              <c:f>'Installierte Leistung'!$B$197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Leistung'!$D$197:$M$197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-0.31038240002878714</c:v>
                </c:pt>
                <c:pt idx="5">
                  <c:v>-11.928530149587226</c:v>
                </c:pt>
                <c:pt idx="6">
                  <c:v>-20.819543977773929</c:v>
                </c:pt>
                <c:pt idx="7">
                  <c:v>-16.526967073915614</c:v>
                </c:pt>
                <c:pt idx="8">
                  <c:v>-9.276404785955318</c:v>
                </c:pt>
                <c:pt idx="9">
                  <c:v>-9.5593707199756306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6-4DF7-BE25-D9339A3F6792}"/>
            </c:ext>
          </c:extLst>
        </c:ser>
        <c:ser>
          <c:idx val="2"/>
          <c:order val="2"/>
          <c:tx>
            <c:strRef>
              <c:f>'Installierte Leistung'!$B$198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Leistung'!$D$198:$M$198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-1.4334306083932727E-2</c:v>
                </c:pt>
                <c:pt idx="5">
                  <c:v>-0.57135915994384323</c:v>
                </c:pt>
                <c:pt idx="6">
                  <c:v>-0.99083538195033138</c:v>
                </c:pt>
                <c:pt idx="7">
                  <c:v>-0.7986182236592354</c:v>
                </c:pt>
                <c:pt idx="8">
                  <c:v>-0.40402864399404848</c:v>
                </c:pt>
                <c:pt idx="9">
                  <c:v>-0.41635306765350655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6-4DF7-BE25-D9339A3F6792}"/>
            </c:ext>
          </c:extLst>
        </c:ser>
        <c:ser>
          <c:idx val="3"/>
          <c:order val="3"/>
          <c:tx>
            <c:strRef>
              <c:f>'Installierte Leistung'!$B$199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Leistung'!$D$199:$M$199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36-4DF7-BE25-D9339A3F6792}"/>
            </c:ext>
          </c:extLst>
        </c:ser>
        <c:ser>
          <c:idx val="4"/>
          <c:order val="4"/>
          <c:tx>
            <c:strRef>
              <c:f>'Installierte Leistung'!$B$200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Leistung'!$D$200:$M$200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6-4DF7-BE25-D9339A3F6792}"/>
            </c:ext>
          </c:extLst>
        </c:ser>
        <c:ser>
          <c:idx val="5"/>
          <c:order val="5"/>
          <c:tx>
            <c:strRef>
              <c:f>'Installierte Leistung'!$B$201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Leistung'!$D$201:$M$201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0.37000000000000011</c:v>
                </c:pt>
                <c:pt idx="5">
                  <c:v>1.3799999999999997</c:v>
                </c:pt>
                <c:pt idx="6">
                  <c:v>1.22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36-4DF7-BE25-D9339A3F6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SSP5 / Diff SPA4 -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Leistung'!$B$216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Leistung'!$D$216:$M$216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-1.7646482732755486E-3</c:v>
                </c:pt>
                <c:pt idx="4">
                  <c:v>-1.320803761896383E-2</c:v>
                </c:pt>
                <c:pt idx="5">
                  <c:v>-3.5383766962736596E-2</c:v>
                </c:pt>
                <c:pt idx="6">
                  <c:v>-6.3054402626249895E-2</c:v>
                </c:pt>
                <c:pt idx="7">
                  <c:v>-6.418244329840378E-2</c:v>
                </c:pt>
                <c:pt idx="8">
                  <c:v>-6.4182445707281155E-2</c:v>
                </c:pt>
                <c:pt idx="9">
                  <c:v>-6.4182445707281155E-2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C-4D53-B4BF-8D55EE3B3475}"/>
            </c:ext>
          </c:extLst>
        </c:ser>
        <c:ser>
          <c:idx val="1"/>
          <c:order val="1"/>
          <c:tx>
            <c:strRef>
              <c:f>'Installierte Leistung'!$B$217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Leistung'!$D$217:$M$217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-0.55363771616801216</c:v>
                </c:pt>
                <c:pt idx="4">
                  <c:v>-2.478782595866428</c:v>
                </c:pt>
                <c:pt idx="5">
                  <c:v>-7.9368929004927455</c:v>
                </c:pt>
                <c:pt idx="6">
                  <c:v>-7.9713260783470066</c:v>
                </c:pt>
                <c:pt idx="7">
                  <c:v>-4.2785383861296795</c:v>
                </c:pt>
                <c:pt idx="8">
                  <c:v>-4.0424637886123556</c:v>
                </c:pt>
                <c:pt idx="9">
                  <c:v>-1.4130132747306305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3C-4D53-B4BF-8D55EE3B3475}"/>
            </c:ext>
          </c:extLst>
        </c:ser>
        <c:ser>
          <c:idx val="2"/>
          <c:order val="2"/>
          <c:tx>
            <c:strRef>
              <c:f>'Installierte Leistung'!$B$218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Leistung'!$D$218:$M$218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-2.3620958402075815E-2</c:v>
                </c:pt>
                <c:pt idx="4">
                  <c:v>-0.10778603597401293</c:v>
                </c:pt>
                <c:pt idx="5">
                  <c:v>-0.35921010145148591</c:v>
                </c:pt>
                <c:pt idx="6">
                  <c:v>-0.36268980581019261</c:v>
                </c:pt>
                <c:pt idx="7">
                  <c:v>-0.196973014256559</c:v>
                </c:pt>
                <c:pt idx="8">
                  <c:v>-0.1760672588782351</c:v>
                </c:pt>
                <c:pt idx="9">
                  <c:v>-6.1543006208543694E-2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3C-4D53-B4BF-8D55EE3B3475}"/>
            </c:ext>
          </c:extLst>
        </c:ser>
        <c:ser>
          <c:idx val="3"/>
          <c:order val="3"/>
          <c:tx>
            <c:strRef>
              <c:f>'Installierte Leistung'!$B$219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Leistung'!$D$219:$M$219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3C-4D53-B4BF-8D55EE3B3475}"/>
            </c:ext>
          </c:extLst>
        </c:ser>
        <c:ser>
          <c:idx val="4"/>
          <c:order val="4"/>
          <c:tx>
            <c:strRef>
              <c:f>'Installierte Leistung'!$B$220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Leistung'!$D$220:$M$220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3C-4D53-B4BF-8D55EE3B3475}"/>
            </c:ext>
          </c:extLst>
        </c:ser>
        <c:ser>
          <c:idx val="5"/>
          <c:order val="5"/>
          <c:tx>
            <c:strRef>
              <c:f>'Installierte Leistung'!$B$221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Leistung'!$D$221:$M$221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3C-4D53-B4BF-8D55EE3B3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SSP0-SPA0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Leistung'!$B$84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Leistung'!$D$84:$M$84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0.32000613628759572</c:v>
                </c:pt>
                <c:pt idx="4">
                  <c:v>0.33703336056605548</c:v>
                </c:pt>
                <c:pt idx="5">
                  <c:v>0.35406759845733071</c:v>
                </c:pt>
                <c:pt idx="6">
                  <c:v>0.36769396228407525</c:v>
                </c:pt>
                <c:pt idx="7">
                  <c:v>0.36908023822131197</c:v>
                </c:pt>
                <c:pt idx="8">
                  <c:v>0.36908024118163862</c:v>
                </c:pt>
                <c:pt idx="9">
                  <c:v>0.36908024118163862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3-44C1-AE41-816C42C0EB1C}"/>
            </c:ext>
          </c:extLst>
        </c:ser>
        <c:ser>
          <c:idx val="1"/>
          <c:order val="1"/>
          <c:tx>
            <c:strRef>
              <c:f>'Installierte Leistung'!$B$85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Leistung'!$D$85:$M$85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4.6741690008558878</c:v>
                </c:pt>
                <c:pt idx="3">
                  <c:v>10.53897893292184</c:v>
                </c:pt>
                <c:pt idx="4">
                  <c:v>17.507841644459038</c:v>
                </c:pt>
                <c:pt idx="5">
                  <c:v>18.176336075069656</c:v>
                </c:pt>
                <c:pt idx="6">
                  <c:v>15.016393378352863</c:v>
                </c:pt>
                <c:pt idx="7">
                  <c:v>9.4624862616418035</c:v>
                </c:pt>
                <c:pt idx="8">
                  <c:v>8.3121415640930891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3-44C1-AE41-816C42C0EB1C}"/>
            </c:ext>
          </c:extLst>
        </c:ser>
        <c:ser>
          <c:idx val="2"/>
          <c:order val="2"/>
          <c:tx>
            <c:strRef>
              <c:f>'Installierte Leistung'!$B$86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Leistung'!$D$86:$M$86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0.16317235918019465</c:v>
                </c:pt>
                <c:pt idx="3">
                  <c:v>0.39836057945707209</c:v>
                </c:pt>
                <c:pt idx="4">
                  <c:v>0.69130584382409022</c:v>
                </c:pt>
                <c:pt idx="5">
                  <c:v>0.7640074688501588</c:v>
                </c:pt>
                <c:pt idx="6">
                  <c:v>0.6408411053962515</c:v>
                </c:pt>
                <c:pt idx="7">
                  <c:v>0.4121580005800769</c:v>
                </c:pt>
                <c:pt idx="8">
                  <c:v>0.36203069640855989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03-44C1-AE41-816C42C0EB1C}"/>
            </c:ext>
          </c:extLst>
        </c:ser>
        <c:ser>
          <c:idx val="3"/>
          <c:order val="3"/>
          <c:tx>
            <c:strRef>
              <c:f>'Installierte Leistung'!$B$87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Leistung'!$D$87:$M$87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03-44C1-AE41-816C42C0EB1C}"/>
            </c:ext>
          </c:extLst>
        </c:ser>
        <c:ser>
          <c:idx val="4"/>
          <c:order val="4"/>
          <c:tx>
            <c:strRef>
              <c:f>'Installierte Leistung'!$B$88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Leistung'!$D$88:$M$88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03-44C1-AE41-816C42C0EB1C}"/>
            </c:ext>
          </c:extLst>
        </c:ser>
        <c:ser>
          <c:idx val="5"/>
          <c:order val="5"/>
          <c:tx>
            <c:strRef>
              <c:f>'Installierte Leistung'!$B$89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Leistung'!$D$89:$M$89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2.5999999999999996</c:v>
                </c:pt>
                <c:pt idx="3">
                  <c:v>2.23</c:v>
                </c:pt>
                <c:pt idx="4">
                  <c:v>1.22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03-44C1-AE41-816C42C0E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SSP0-SPA2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'Installierte Leistung'!$B$90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Leistung'!$D$90:$M$90</c:f>
              <c:numCache>
                <c:formatCode>0.0</c:formatCode>
                <c:ptCount val="10"/>
                <c:pt idx="0">
                  <c:v>0.27951453026234691</c:v>
                </c:pt>
                <c:pt idx="1">
                  <c:v>0.34824958656867389</c:v>
                </c:pt>
                <c:pt idx="2">
                  <c:v>0.31960986788899443</c:v>
                </c:pt>
                <c:pt idx="3">
                  <c:v>0.30542518864603618</c:v>
                </c:pt>
                <c:pt idx="4">
                  <c:v>0.33479810532877663</c:v>
                </c:pt>
                <c:pt idx="5">
                  <c:v>0.37111555035677041</c:v>
                </c:pt>
                <c:pt idx="6">
                  <c:v>0.40338649377691888</c:v>
                </c:pt>
                <c:pt idx="7">
                  <c:v>0.4054658210897274</c:v>
                </c:pt>
                <c:pt idx="8">
                  <c:v>0.4054658255300323</c:v>
                </c:pt>
                <c:pt idx="9">
                  <c:v>0.4054658255300323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8-4CEC-A65A-82C68C040E7F}"/>
            </c:ext>
          </c:extLst>
        </c:ser>
        <c:ser>
          <c:idx val="1"/>
          <c:order val="1"/>
          <c:tx>
            <c:strRef>
              <c:f>'Installierte Leistung'!$B$91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Leistung'!$D$91:$M$91</c:f>
              <c:numCache>
                <c:formatCode>0.0</c:formatCode>
                <c:ptCount val="10"/>
                <c:pt idx="0">
                  <c:v>0.12540000000000001</c:v>
                </c:pt>
                <c:pt idx="1">
                  <c:v>6.3746999999999998</c:v>
                </c:pt>
                <c:pt idx="2">
                  <c:v>12.699186792879038</c:v>
                </c:pt>
                <c:pt idx="3">
                  <c:v>22.422279769006522</c:v>
                </c:pt>
                <c:pt idx="4">
                  <c:v>33.24974417185291</c:v>
                </c:pt>
                <c:pt idx="5">
                  <c:v>35.764053561038075</c:v>
                </c:pt>
                <c:pt idx="6">
                  <c:v>29.746615381993209</c:v>
                </c:pt>
                <c:pt idx="7">
                  <c:v>25.397528337802761</c:v>
                </c:pt>
                <c:pt idx="8">
                  <c:v>17.646940605643302</c:v>
                </c:pt>
                <c:pt idx="9">
                  <c:v>5.967536526278252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8-4CEC-A65A-82C68C040E7F}"/>
            </c:ext>
          </c:extLst>
        </c:ser>
        <c:ser>
          <c:idx val="2"/>
          <c:order val="2"/>
          <c:tx>
            <c:strRef>
              <c:f>'Installierte Leistung'!$B$92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Leistung'!$D$92:$M$92</c:f>
              <c:numCache>
                <c:formatCode>0.0</c:formatCode>
                <c:ptCount val="10"/>
                <c:pt idx="0">
                  <c:v>4.2299999999999997E-2</c:v>
                </c:pt>
                <c:pt idx="1">
                  <c:v>8.8300000000000003E-2</c:v>
                </c:pt>
                <c:pt idx="2">
                  <c:v>0.46442056944407378</c:v>
                </c:pt>
                <c:pt idx="3">
                  <c:v>0.85463875107573339</c:v>
                </c:pt>
                <c:pt idx="4">
                  <c:v>1.309926256445566</c:v>
                </c:pt>
                <c:pt idx="5">
                  <c:v>1.4693551251738353</c:v>
                </c:pt>
                <c:pt idx="6">
                  <c:v>1.2798306391174923</c:v>
                </c:pt>
                <c:pt idx="7">
                  <c:v>1.1061752016965429</c:v>
                </c:pt>
                <c:pt idx="8">
                  <c:v>0.7686026696825885</c:v>
                </c:pt>
                <c:pt idx="9">
                  <c:v>0.25991272980535829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88-4CEC-A65A-82C68C040E7F}"/>
            </c:ext>
          </c:extLst>
        </c:ser>
        <c:ser>
          <c:idx val="3"/>
          <c:order val="3"/>
          <c:tx>
            <c:strRef>
              <c:f>'Installierte Leistung'!$B$93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Leistung'!$D$93:$M$93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88-4CEC-A65A-82C68C040E7F}"/>
            </c:ext>
          </c:extLst>
        </c:ser>
        <c:ser>
          <c:idx val="4"/>
          <c:order val="4"/>
          <c:tx>
            <c:strRef>
              <c:f>'Installierte Leistung'!$B$94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Leistung'!$D$94:$M$94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88-4CEC-A65A-82C68C040E7F}"/>
            </c:ext>
          </c:extLst>
        </c:ser>
        <c:ser>
          <c:idx val="5"/>
          <c:order val="5"/>
          <c:tx>
            <c:strRef>
              <c:f>'Installierte Leistung'!$B$95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Leistung'!$D$95:$M$95</c:f>
              <c:numCache>
                <c:formatCode>0.0</c:formatCode>
                <c:ptCount val="10"/>
                <c:pt idx="0">
                  <c:v>3.3330000000000002</c:v>
                </c:pt>
                <c:pt idx="1">
                  <c:v>2.97</c:v>
                </c:pt>
                <c:pt idx="2">
                  <c:v>2.5999999999999996</c:v>
                </c:pt>
                <c:pt idx="3">
                  <c:v>2.23</c:v>
                </c:pt>
                <c:pt idx="4">
                  <c:v>1.22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88-4CEC-A65A-82C68C040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Installierte Leistung SSP0 / Diff SPA2 - SPA0 [GW]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'Installierte Leistung'!$B$96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Leistung'!$D$96:$M$96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-1.4580947641559538E-2</c:v>
                </c:pt>
                <c:pt idx="4">
                  <c:v>-2.2352552372788548E-3</c:v>
                </c:pt>
                <c:pt idx="5">
                  <c:v>1.7047951899439695E-2</c:v>
                </c:pt>
                <c:pt idx="6">
                  <c:v>3.5692531492843627E-2</c:v>
                </c:pt>
                <c:pt idx="7">
                  <c:v>3.6385582868415423E-2</c:v>
                </c:pt>
                <c:pt idx="8">
                  <c:v>3.6385584348393674E-2</c:v>
                </c:pt>
                <c:pt idx="9">
                  <c:v>3.6385584348393674E-2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1-4482-A068-B4B6C19D616B}"/>
            </c:ext>
          </c:extLst>
        </c:ser>
        <c:ser>
          <c:idx val="1"/>
          <c:order val="1"/>
          <c:tx>
            <c:strRef>
              <c:f>'Installierte Leistung'!$B$97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Leistung'!$D$97:$M$97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8.0250177920231494</c:v>
                </c:pt>
                <c:pt idx="3">
                  <c:v>11.883300836084683</c:v>
                </c:pt>
                <c:pt idx="4">
                  <c:v>15.741902527393872</c:v>
                </c:pt>
                <c:pt idx="5">
                  <c:v>17.587717485968419</c:v>
                </c:pt>
                <c:pt idx="6">
                  <c:v>14.730222003640346</c:v>
                </c:pt>
                <c:pt idx="7">
                  <c:v>15.935042076160958</c:v>
                </c:pt>
                <c:pt idx="8">
                  <c:v>9.3347990415502125</c:v>
                </c:pt>
                <c:pt idx="9">
                  <c:v>5.967536526278252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1-4482-A068-B4B6C19D616B}"/>
            </c:ext>
          </c:extLst>
        </c:ser>
        <c:ser>
          <c:idx val="2"/>
          <c:order val="2"/>
          <c:tx>
            <c:strRef>
              <c:f>'Installierte Leistung'!$B$98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Leistung'!$D$98:$M$98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0.30124821026387916</c:v>
                </c:pt>
                <c:pt idx="3">
                  <c:v>0.4562781716186613</c:v>
                </c:pt>
                <c:pt idx="4">
                  <c:v>0.61862041262147582</c:v>
                </c:pt>
                <c:pt idx="5">
                  <c:v>0.70534765632367646</c:v>
                </c:pt>
                <c:pt idx="6">
                  <c:v>0.63898953372124079</c:v>
                </c:pt>
                <c:pt idx="7">
                  <c:v>0.69401720111646603</c:v>
                </c:pt>
                <c:pt idx="8">
                  <c:v>0.40657197327402861</c:v>
                </c:pt>
                <c:pt idx="9">
                  <c:v>0.25991272980535829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51-4482-A068-B4B6C19D616B}"/>
            </c:ext>
          </c:extLst>
        </c:ser>
        <c:ser>
          <c:idx val="3"/>
          <c:order val="3"/>
          <c:tx>
            <c:strRef>
              <c:f>'Installierte Leistung'!$B$99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Leistung'!$D$99:$M$99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51-4482-A068-B4B6C19D616B}"/>
            </c:ext>
          </c:extLst>
        </c:ser>
        <c:ser>
          <c:idx val="4"/>
          <c:order val="4"/>
          <c:tx>
            <c:strRef>
              <c:f>'Installierte Leistung'!$B$100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Leistung'!$D$100:$M$100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51-4482-A068-B4B6C19D616B}"/>
            </c:ext>
          </c:extLst>
        </c:ser>
        <c:ser>
          <c:idx val="5"/>
          <c:order val="5"/>
          <c:tx>
            <c:strRef>
              <c:f>'Installierte Leistung'!$B$101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'Installierte Leistung'!$D$4:$M$4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'Installierte Leistung'!$D$101:$M$101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51-4482-A068-B4B6C19D6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335599"/>
        <c:axId val="992343279"/>
      </c:barChart>
      <c:catAx>
        <c:axId val="9923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43279"/>
        <c:crosses val="autoZero"/>
        <c:auto val="1"/>
        <c:lblAlgn val="ctr"/>
        <c:lblOffset val="100"/>
        <c:noMultiLvlLbl val="0"/>
      </c:catAx>
      <c:valAx>
        <c:axId val="9923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3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Stromverbrauch!$A$45</c:f>
              <c:strCache>
                <c:ptCount val="1"/>
                <c:pt idx="0">
                  <c:v>SSP4-SPA3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Stromverbrauch!$D$45:$J$45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66.956044965500766</c:v>
                </c:pt>
                <c:pt idx="3">
                  <c:v>75.876128460763283</c:v>
                </c:pt>
                <c:pt idx="4">
                  <c:v>81.822850790938276</c:v>
                </c:pt>
                <c:pt idx="5">
                  <c:v>72.248726341597163</c:v>
                </c:pt>
                <c:pt idx="6">
                  <c:v>62.927392225106061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5-4D2D-92EF-2E226DDE3744}"/>
            </c:ext>
          </c:extLst>
        </c:ser>
        <c:ser>
          <c:idx val="1"/>
          <c:order val="1"/>
          <c:tx>
            <c:strRef>
              <c:f>Stromverbrauch!$A$41</c:f>
              <c:strCache>
                <c:ptCount val="1"/>
                <c:pt idx="0">
                  <c:v>SSP4-SPA1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Stromverbrauch!$D$41:$J$41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68.898263350474082</c:v>
                </c:pt>
                <c:pt idx="3">
                  <c:v>74.020186956754557</c:v>
                </c:pt>
                <c:pt idx="4">
                  <c:v>77.434802694274879</c:v>
                </c:pt>
                <c:pt idx="5">
                  <c:v>68.148286807620849</c:v>
                </c:pt>
                <c:pt idx="6">
                  <c:v>59.707980905804106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5-4D2D-92EF-2E226DDE3744}"/>
            </c:ext>
          </c:extLst>
        </c:ser>
        <c:ser>
          <c:idx val="0"/>
          <c:order val="2"/>
          <c:tx>
            <c:strRef>
              <c:f>Stromverbrauch!$A$40</c:f>
              <c:strCache>
                <c:ptCount val="1"/>
                <c:pt idx="0">
                  <c:v>SSP4-SPA0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Stromverbrauch!$D$40:$J$40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66.953282874283843</c:v>
                </c:pt>
                <c:pt idx="3">
                  <c:v>75.569899054545573</c:v>
                </c:pt>
                <c:pt idx="4">
                  <c:v>81.314309841386731</c:v>
                </c:pt>
                <c:pt idx="5">
                  <c:v>71.24456231714008</c:v>
                </c:pt>
                <c:pt idx="6">
                  <c:v>61.594101408482899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95-4D2D-92EF-2E226DDE3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SSP0-SPA0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ET'!$B$96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ET'!$D$96:$M$96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1.824049285237622</c:v>
                </c:pt>
                <c:pt idx="4">
                  <c:v>1.9458261193848221</c:v>
                </c:pt>
                <c:pt idx="5">
                  <c:v>2.0637634795448929</c:v>
                </c:pt>
                <c:pt idx="6">
                  <c:v>2.1565492968138305</c:v>
                </c:pt>
                <c:pt idx="7">
                  <c:v>2.1667805958683504</c:v>
                </c:pt>
                <c:pt idx="8">
                  <c:v>2.166780617716805</c:v>
                </c:pt>
                <c:pt idx="9">
                  <c:v>2.166780617716805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4-4B79-9FF9-A99CB102FE14}"/>
            </c:ext>
          </c:extLst>
        </c:ser>
        <c:ser>
          <c:idx val="1"/>
          <c:order val="1"/>
          <c:tx>
            <c:strRef>
              <c:f>'Stromerzeugung nach ET'!$B$97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ET'!$D$97:$M$97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4.1272912277557499</c:v>
                </c:pt>
                <c:pt idx="3">
                  <c:v>9.3586132924345939</c:v>
                </c:pt>
                <c:pt idx="4">
                  <c:v>15.616994746857458</c:v>
                </c:pt>
                <c:pt idx="5">
                  <c:v>16.358702467562679</c:v>
                </c:pt>
                <c:pt idx="6">
                  <c:v>13.454688467004166</c:v>
                </c:pt>
                <c:pt idx="7">
                  <c:v>8.478387690431056</c:v>
                </c:pt>
                <c:pt idx="8">
                  <c:v>7.4476788414274075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4-4B79-9FF9-A99CB102FE14}"/>
            </c:ext>
          </c:extLst>
        </c:ser>
        <c:ser>
          <c:idx val="2"/>
          <c:order val="2"/>
          <c:tx>
            <c:strRef>
              <c:f>'Stromerzeugung nach ET'!$B$98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ET'!$D$98:$M$98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0.31247506783007273</c:v>
                </c:pt>
                <c:pt idx="3">
                  <c:v>0.76286050966029295</c:v>
                </c:pt>
                <c:pt idx="4">
                  <c:v>1.3238506909231327</c:v>
                </c:pt>
                <c:pt idx="5">
                  <c:v>1.4630743028480542</c:v>
                </c:pt>
                <c:pt idx="6">
                  <c:v>1.2272107168338215</c:v>
                </c:pt>
                <c:pt idx="7">
                  <c:v>0.78928257111084732</c:v>
                </c:pt>
                <c:pt idx="8">
                  <c:v>0.69328878362239221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04-4B79-9FF9-A99CB102FE14}"/>
            </c:ext>
          </c:extLst>
        </c:ser>
        <c:ser>
          <c:idx val="3"/>
          <c:order val="3"/>
          <c:tx>
            <c:strRef>
              <c:f>'Stromerzeugung nach ET'!$B$99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ET'!$D$99:$M$99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40.057595526245386</c:v>
                </c:pt>
                <c:pt idx="3">
                  <c:v>41.668940008404682</c:v>
                </c:pt>
                <c:pt idx="4">
                  <c:v>45.133963568048159</c:v>
                </c:pt>
                <c:pt idx="5">
                  <c:v>47.206294971777709</c:v>
                </c:pt>
                <c:pt idx="6">
                  <c:v>47.206294971777709</c:v>
                </c:pt>
                <c:pt idx="7">
                  <c:v>47.206294971777709</c:v>
                </c:pt>
                <c:pt idx="8">
                  <c:v>47.206294971777709</c:v>
                </c:pt>
                <c:pt idx="9">
                  <c:v>47.206294971777709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4-4B79-9FF9-A99CB102FE14}"/>
            </c:ext>
          </c:extLst>
        </c:ser>
        <c:ser>
          <c:idx val="4"/>
          <c:order val="4"/>
          <c:tx>
            <c:strRef>
              <c:f>'Stromerzeugung nach ET'!$B$100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ET'!$D$100:$M$100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2.8581554478233198</c:v>
                </c:pt>
                <c:pt idx="3">
                  <c:v>2.8657385394455317</c:v>
                </c:pt>
                <c:pt idx="4">
                  <c:v>2.5211904490194197</c:v>
                </c:pt>
                <c:pt idx="5">
                  <c:v>2.1837672203697411</c:v>
                </c:pt>
                <c:pt idx="6">
                  <c:v>1.1163208665708102</c:v>
                </c:pt>
                <c:pt idx="7">
                  <c:v>1.1120409439306473</c:v>
                </c:pt>
                <c:pt idx="8">
                  <c:v>1.1118886667530314</c:v>
                </c:pt>
                <c:pt idx="9">
                  <c:v>1.111887687907227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04-4B79-9FF9-A99CB102FE14}"/>
            </c:ext>
          </c:extLst>
        </c:ser>
        <c:ser>
          <c:idx val="5"/>
          <c:order val="5"/>
          <c:tx>
            <c:strRef>
              <c:f>'Stromerzeugung nach ET'!$B$101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ET'!$D$101:$M$101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18.2</c:v>
                </c:pt>
                <c:pt idx="3">
                  <c:v>15.61</c:v>
                </c:pt>
                <c:pt idx="4">
                  <c:v>8.5399999999999991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04-4B79-9FF9-A99CB102F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SSP0-SPA2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ET'!$B$103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ET'!$D$103:$M$103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1.7164357634185414</c:v>
                </c:pt>
                <c:pt idx="4">
                  <c:v>1.9293289962786044</c:v>
                </c:pt>
                <c:pt idx="5">
                  <c:v>2.1895845296439909</c:v>
                </c:pt>
                <c:pt idx="6">
                  <c:v>2.4199751804399048</c:v>
                </c:pt>
                <c:pt idx="7">
                  <c:v>2.4353214899286062</c:v>
                </c:pt>
                <c:pt idx="8">
                  <c:v>2.4353215226999234</c:v>
                </c:pt>
                <c:pt idx="9">
                  <c:v>2.4353215226999234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A-4B6F-9EB4-5F1C2CD606B9}"/>
            </c:ext>
          </c:extLst>
        </c:ser>
        <c:ser>
          <c:idx val="1"/>
          <c:order val="1"/>
          <c:tx>
            <c:strRef>
              <c:f>'Stromerzeugung nach ET'!$B$104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ET'!$D$104:$M$104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11.213381938112194</c:v>
                </c:pt>
                <c:pt idx="3">
                  <c:v>19.910984434877793</c:v>
                </c:pt>
                <c:pt idx="4">
                  <c:v>29.658771801292787</c:v>
                </c:pt>
                <c:pt idx="5">
                  <c:v>32.187648204934241</c:v>
                </c:pt>
                <c:pt idx="6">
                  <c:v>26.652967382265913</c:v>
                </c:pt>
                <c:pt idx="7">
                  <c:v>22.756185390671273</c:v>
                </c:pt>
                <c:pt idx="8">
                  <c:v>15.811658782656398</c:v>
                </c:pt>
                <c:pt idx="9">
                  <c:v>5.3469127275453134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A-4B6F-9EB4-5F1C2CD606B9}"/>
            </c:ext>
          </c:extLst>
        </c:ser>
        <c:ser>
          <c:idx val="2"/>
          <c:order val="2"/>
          <c:tx>
            <c:strRef>
              <c:f>'Stromerzeugung nach ET'!$B$105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ET'!$D$105:$M$105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0.88936539048540131</c:v>
                </c:pt>
                <c:pt idx="3">
                  <c:v>1.6366332083100297</c:v>
                </c:pt>
                <c:pt idx="4">
                  <c:v>2.5085087810932589</c:v>
                </c:pt>
                <c:pt idx="5">
                  <c:v>2.813815064707895</c:v>
                </c:pt>
                <c:pt idx="6">
                  <c:v>2.4508756739099975</c:v>
                </c:pt>
                <c:pt idx="7">
                  <c:v>2.1183255112488797</c:v>
                </c:pt>
                <c:pt idx="8">
                  <c:v>1.471874112442157</c:v>
                </c:pt>
                <c:pt idx="9">
                  <c:v>0.49773287757726115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7A-4B6F-9EB4-5F1C2CD606B9}"/>
            </c:ext>
          </c:extLst>
        </c:ser>
        <c:ser>
          <c:idx val="3"/>
          <c:order val="3"/>
          <c:tx>
            <c:strRef>
              <c:f>'Stromerzeugung nach ET'!$B$106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ET'!$D$106:$M$106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39.83894320000001</c:v>
                </c:pt>
                <c:pt idx="6">
                  <c:v>39.83894320000001</c:v>
                </c:pt>
                <c:pt idx="7">
                  <c:v>39.83894320000001</c:v>
                </c:pt>
                <c:pt idx="8">
                  <c:v>39.83894320000001</c:v>
                </c:pt>
                <c:pt idx="9">
                  <c:v>39.83894320000001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7A-4B6F-9EB4-5F1C2CD606B9}"/>
            </c:ext>
          </c:extLst>
        </c:ser>
        <c:ser>
          <c:idx val="4"/>
          <c:order val="4"/>
          <c:tx>
            <c:strRef>
              <c:f>'Stromerzeugung nach ET'!$B$107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ET'!$D$107:$M$107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2.3651180939662035</c:v>
                </c:pt>
                <c:pt idx="3">
                  <c:v>2.3651180939662035</c:v>
                </c:pt>
                <c:pt idx="4">
                  <c:v>2.1144720114878526</c:v>
                </c:pt>
                <c:pt idx="5">
                  <c:v>1.7692708200506024</c:v>
                </c:pt>
                <c:pt idx="6">
                  <c:v>1.1118876815744467</c:v>
                </c:pt>
                <c:pt idx="7">
                  <c:v>1.1118876815744467</c:v>
                </c:pt>
                <c:pt idx="8">
                  <c:v>1.1118876815744467</c:v>
                </c:pt>
                <c:pt idx="9">
                  <c:v>1.1118876815744467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7A-4B6F-9EB4-5F1C2CD606B9}"/>
            </c:ext>
          </c:extLst>
        </c:ser>
        <c:ser>
          <c:idx val="5"/>
          <c:order val="5"/>
          <c:tx>
            <c:strRef>
              <c:f>'Stromerzeugung nach ET'!$B$108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ET'!$D$108:$M$108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18.2</c:v>
                </c:pt>
                <c:pt idx="3">
                  <c:v>15.61</c:v>
                </c:pt>
                <c:pt idx="4">
                  <c:v>8.5399999999999991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7A-4B6F-9EB4-5F1C2CD6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SSP0</a:t>
            </a:r>
          </a:p>
          <a:p>
            <a:pPr>
              <a:defRPr/>
            </a:pPr>
            <a:r>
              <a:rPr lang="de-CH"/>
              <a:t>Differenz SPA2 -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ET'!$B$110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ET'!$D$110:$M$110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-0.10761352181908057</c:v>
                </c:pt>
                <c:pt idx="4">
                  <c:v>-1.6497123106217648E-2</c:v>
                </c:pt>
                <c:pt idx="5">
                  <c:v>0.12582105009909794</c:v>
                </c:pt>
                <c:pt idx="6">
                  <c:v>0.26342588362607433</c:v>
                </c:pt>
                <c:pt idx="7">
                  <c:v>0.26854089406025583</c:v>
                </c:pt>
                <c:pt idx="8">
                  <c:v>0.26854090498311844</c:v>
                </c:pt>
                <c:pt idx="9">
                  <c:v>0.26854090498311844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0-4EAC-A3B2-49083CA72614}"/>
            </c:ext>
          </c:extLst>
        </c:ser>
        <c:ser>
          <c:idx val="1"/>
          <c:order val="1"/>
          <c:tx>
            <c:strRef>
              <c:f>'Stromerzeugung nach ET'!$B$111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ET'!$D$111:$M$111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7.0860907103564443</c:v>
                </c:pt>
                <c:pt idx="3">
                  <c:v>10.552371142443199</c:v>
                </c:pt>
                <c:pt idx="4">
                  <c:v>14.041777054435329</c:v>
                </c:pt>
                <c:pt idx="5">
                  <c:v>15.828945737371562</c:v>
                </c:pt>
                <c:pt idx="6">
                  <c:v>13.198278915261747</c:v>
                </c:pt>
                <c:pt idx="7">
                  <c:v>14.277797700240217</c:v>
                </c:pt>
                <c:pt idx="8">
                  <c:v>8.3639799412289904</c:v>
                </c:pt>
                <c:pt idx="9">
                  <c:v>5.3469127275453134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0-4EAC-A3B2-49083CA72614}"/>
            </c:ext>
          </c:extLst>
        </c:ser>
        <c:ser>
          <c:idx val="2"/>
          <c:order val="2"/>
          <c:tx>
            <c:strRef>
              <c:f>'Stromerzeugung nach ET'!$B$112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ET'!$D$112:$M$112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0.57689032265532858</c:v>
                </c:pt>
                <c:pt idx="3">
                  <c:v>0.87377269864973672</c:v>
                </c:pt>
                <c:pt idx="4">
                  <c:v>1.1846580901701262</c:v>
                </c:pt>
                <c:pt idx="5">
                  <c:v>1.3507407618598408</c:v>
                </c:pt>
                <c:pt idx="6">
                  <c:v>1.223664957076176</c:v>
                </c:pt>
                <c:pt idx="7">
                  <c:v>1.3290429401380324</c:v>
                </c:pt>
                <c:pt idx="8">
                  <c:v>0.77858532881976483</c:v>
                </c:pt>
                <c:pt idx="9">
                  <c:v>0.49773287757726115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0-4EAC-A3B2-49083CA72614}"/>
            </c:ext>
          </c:extLst>
        </c:ser>
        <c:ser>
          <c:idx val="3"/>
          <c:order val="3"/>
          <c:tx>
            <c:strRef>
              <c:f>'Stromerzeugung nach ET'!$B$113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ET'!$D$113:$M$113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-0.21865232624537612</c:v>
                </c:pt>
                <c:pt idx="3">
                  <c:v>-1.8299968084046725</c:v>
                </c:pt>
                <c:pt idx="4">
                  <c:v>-5.2950203680481494</c:v>
                </c:pt>
                <c:pt idx="5">
                  <c:v>-7.3673517717776988</c:v>
                </c:pt>
                <c:pt idx="6">
                  <c:v>-7.3673517717776988</c:v>
                </c:pt>
                <c:pt idx="7">
                  <c:v>-7.3673517717776988</c:v>
                </c:pt>
                <c:pt idx="8">
                  <c:v>-7.3673517717776988</c:v>
                </c:pt>
                <c:pt idx="9">
                  <c:v>-7.3673517717776988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A0-4EAC-A3B2-49083CA72614}"/>
            </c:ext>
          </c:extLst>
        </c:ser>
        <c:ser>
          <c:idx val="4"/>
          <c:order val="4"/>
          <c:tx>
            <c:strRef>
              <c:f>'Stromerzeugung nach ET'!$B$114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ET'!$D$114:$M$114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-0.49303735385711622</c:v>
                </c:pt>
                <c:pt idx="3">
                  <c:v>-0.50062044547932816</c:v>
                </c:pt>
                <c:pt idx="4">
                  <c:v>-0.40671843753156711</c:v>
                </c:pt>
                <c:pt idx="5">
                  <c:v>-0.4144964003191387</c:v>
                </c:pt>
                <c:pt idx="6">
                  <c:v>-4.4331849963634706E-3</c:v>
                </c:pt>
                <c:pt idx="7">
                  <c:v>-1.532623562006119E-4</c:v>
                </c:pt>
                <c:pt idx="8">
                  <c:v>-9.851785847114769E-7</c:v>
                </c:pt>
                <c:pt idx="9">
                  <c:v>-6.3327803001556049E-9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A0-4EAC-A3B2-49083CA72614}"/>
            </c:ext>
          </c:extLst>
        </c:ser>
        <c:ser>
          <c:idx val="5"/>
          <c:order val="5"/>
          <c:tx>
            <c:strRef>
              <c:f>'Stromerzeugung nach ET'!$B$115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ET'!$D$115:$M$115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A0-4EAC-A3B2-49083CA72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SSP1-SPA0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ET'!$B$119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ET'!$D$119:$M$119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1.8741846025183544</c:v>
                </c:pt>
                <c:pt idx="5">
                  <c:v>2.1211661921270331</c:v>
                </c:pt>
                <c:pt idx="6">
                  <c:v>2.338200070325902</c:v>
                </c:pt>
                <c:pt idx="7">
                  <c:v>2.3530498853576045</c:v>
                </c:pt>
                <c:pt idx="8">
                  <c:v>2.3530499170686809</c:v>
                </c:pt>
                <c:pt idx="9">
                  <c:v>2.3530499170686809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6-4BC9-8460-F909BF4641CB}"/>
            </c:ext>
          </c:extLst>
        </c:ser>
        <c:ser>
          <c:idx val="1"/>
          <c:order val="1"/>
          <c:tx>
            <c:strRef>
              <c:f>'Stromerzeugung nach ET'!$B$120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ET'!$D$120:$M$120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4.7901339146708164</c:v>
                </c:pt>
                <c:pt idx="3">
                  <c:v>9.7222738454890916</c:v>
                </c:pt>
                <c:pt idx="4">
                  <c:v>14.589012103211221</c:v>
                </c:pt>
                <c:pt idx="5">
                  <c:v>18.596170772348657</c:v>
                </c:pt>
                <c:pt idx="6">
                  <c:v>20.572678219072476</c:v>
                </c:pt>
                <c:pt idx="7">
                  <c:v>19.796517926918312</c:v>
                </c:pt>
                <c:pt idx="8">
                  <c:v>16.614381575056122</c:v>
                </c:pt>
                <c:pt idx="9">
                  <c:v>11.019000995698295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6-4BC9-8460-F909BF4641CB}"/>
            </c:ext>
          </c:extLst>
        </c:ser>
        <c:ser>
          <c:idx val="2"/>
          <c:order val="2"/>
          <c:tx>
            <c:strRef>
              <c:f>'Stromerzeugung nach ET'!$B$121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ET'!$D$121:$M$121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0.36732076575590344</c:v>
                </c:pt>
                <c:pt idx="3">
                  <c:v>0.78610642312765244</c:v>
                </c:pt>
                <c:pt idx="4">
                  <c:v>1.2227906563391913</c:v>
                </c:pt>
                <c:pt idx="5">
                  <c:v>1.6950905704471384</c:v>
                </c:pt>
                <c:pt idx="6">
                  <c:v>1.9439754008387125</c:v>
                </c:pt>
                <c:pt idx="7">
                  <c:v>1.8850538318727008</c:v>
                </c:pt>
                <c:pt idx="8">
                  <c:v>1.5465978915118375</c:v>
                </c:pt>
                <c:pt idx="9">
                  <c:v>1.025735663378506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6-4BC9-8460-F909BF4641CB}"/>
            </c:ext>
          </c:extLst>
        </c:ser>
        <c:ser>
          <c:idx val="3"/>
          <c:order val="3"/>
          <c:tx>
            <c:strRef>
              <c:f>'Stromerzeugung nach ET'!$B$122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ET'!$D$122:$M$122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40.480264550230352</c:v>
                </c:pt>
                <c:pt idx="3">
                  <c:v>44.65129508959172</c:v>
                </c:pt>
                <c:pt idx="4">
                  <c:v>52.038699431561177</c:v>
                </c:pt>
                <c:pt idx="5">
                  <c:v>55.970179236134136</c:v>
                </c:pt>
                <c:pt idx="6">
                  <c:v>56.634241101744784</c:v>
                </c:pt>
                <c:pt idx="7">
                  <c:v>56.634241101744784</c:v>
                </c:pt>
                <c:pt idx="8">
                  <c:v>56.634241101744784</c:v>
                </c:pt>
                <c:pt idx="9">
                  <c:v>56.634241101744784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46-4BC9-8460-F909BF4641CB}"/>
            </c:ext>
          </c:extLst>
        </c:ser>
        <c:ser>
          <c:idx val="4"/>
          <c:order val="4"/>
          <c:tx>
            <c:strRef>
              <c:f>'Stromerzeugung nach ET'!$B$123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ET'!$D$123:$M$123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2.8581554478233198</c:v>
                </c:pt>
                <c:pt idx="3">
                  <c:v>2.8581554478233198</c:v>
                </c:pt>
                <c:pt idx="4">
                  <c:v>2.5089018945735457</c:v>
                </c:pt>
                <c:pt idx="5">
                  <c:v>2.1637007031362958</c:v>
                </c:pt>
                <c:pt idx="6">
                  <c:v>1.1118876815744467</c:v>
                </c:pt>
                <c:pt idx="7">
                  <c:v>1.1118876815744467</c:v>
                </c:pt>
                <c:pt idx="8">
                  <c:v>1.1118876815744467</c:v>
                </c:pt>
                <c:pt idx="9">
                  <c:v>1.1118876815744467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46-4BC9-8460-F909BF4641CB}"/>
            </c:ext>
          </c:extLst>
        </c:ser>
        <c:ser>
          <c:idx val="5"/>
          <c:order val="5"/>
          <c:tx>
            <c:strRef>
              <c:f>'Stromerzeugung nach ET'!$B$124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ET'!$D$124:$M$124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18.2</c:v>
                </c:pt>
                <c:pt idx="3">
                  <c:v>15.61</c:v>
                </c:pt>
                <c:pt idx="4">
                  <c:v>8.5399999999999991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46-4BC9-8460-F909BF464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SSP1-SPA1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ET'!$B$126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ET'!$D$126:$M$126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2.051222319788645</c:v>
                </c:pt>
                <c:pt idx="3">
                  <c:v>2.3975936779480476</c:v>
                </c:pt>
                <c:pt idx="4">
                  <c:v>2.572394091289036</c:v>
                </c:pt>
                <c:pt idx="5">
                  <c:v>2.8194427814343781</c:v>
                </c:pt>
                <c:pt idx="6">
                  <c:v>3.1373664187058821</c:v>
                </c:pt>
                <c:pt idx="7">
                  <c:v>3.2344003731736302</c:v>
                </c:pt>
                <c:pt idx="8">
                  <c:v>3.3451067271274897</c:v>
                </c:pt>
                <c:pt idx="9">
                  <c:v>3.4809704781261392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C-42FE-A9F5-A0D8DD51084F}"/>
            </c:ext>
          </c:extLst>
        </c:ser>
        <c:ser>
          <c:idx val="1"/>
          <c:order val="1"/>
          <c:tx>
            <c:strRef>
              <c:f>'Stromerzeugung nach ET'!$B$127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ET'!$D$127:$M$127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4.2151942740823785</c:v>
                </c:pt>
                <c:pt idx="4">
                  <c:v>9.3230932393324295</c:v>
                </c:pt>
                <c:pt idx="5">
                  <c:v>12.575934205447711</c:v>
                </c:pt>
                <c:pt idx="6">
                  <c:v>14.521007197532235</c:v>
                </c:pt>
                <c:pt idx="7">
                  <c:v>13.111346025395779</c:v>
                </c:pt>
                <c:pt idx="8">
                  <c:v>13.662355681734983</c:v>
                </c:pt>
                <c:pt idx="9">
                  <c:v>11.195420316787033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0C-42FE-A9F5-A0D8DD51084F}"/>
            </c:ext>
          </c:extLst>
        </c:ser>
        <c:ser>
          <c:idx val="2"/>
          <c:order val="2"/>
          <c:tx>
            <c:strRef>
              <c:f>'Stromerzeugung nach ET'!$B$128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ET'!$D$128:$M$128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0.40716184288601115</c:v>
                </c:pt>
                <c:pt idx="4">
                  <c:v>1.3798226829398015</c:v>
                </c:pt>
                <c:pt idx="5">
                  <c:v>2.2096496802876144</c:v>
                </c:pt>
                <c:pt idx="6">
                  <c:v>2.5696619974836432</c:v>
                </c:pt>
                <c:pt idx="7">
                  <c:v>2.319497445998878</c:v>
                </c:pt>
                <c:pt idx="8">
                  <c:v>2.4022888892640304</c:v>
                </c:pt>
                <c:pt idx="9">
                  <c:v>1.9685209830698094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0C-42FE-A9F5-A0D8DD51084F}"/>
            </c:ext>
          </c:extLst>
        </c:ser>
        <c:ser>
          <c:idx val="3"/>
          <c:order val="3"/>
          <c:tx>
            <c:strRef>
              <c:f>'Stromerzeugung nach ET'!$B$129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ET'!$D$129:$M$129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39.83894320000001</c:v>
                </c:pt>
                <c:pt idx="6">
                  <c:v>39.83894320000001</c:v>
                </c:pt>
                <c:pt idx="7">
                  <c:v>39.83894320000001</c:v>
                </c:pt>
                <c:pt idx="8">
                  <c:v>39.83894320000001</c:v>
                </c:pt>
                <c:pt idx="9">
                  <c:v>39.83894320000001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0C-42FE-A9F5-A0D8DD51084F}"/>
            </c:ext>
          </c:extLst>
        </c:ser>
        <c:ser>
          <c:idx val="4"/>
          <c:order val="4"/>
          <c:tx>
            <c:strRef>
              <c:f>'Stromerzeugung nach ET'!$B$130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ET'!$D$130:$M$130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2.3993226346652397</c:v>
                </c:pt>
                <c:pt idx="3">
                  <c:v>2.4872030265465113</c:v>
                </c:pt>
                <c:pt idx="4">
                  <c:v>2.2583022522212</c:v>
                </c:pt>
                <c:pt idx="5">
                  <c:v>1.9641745420077534</c:v>
                </c:pt>
                <c:pt idx="6">
                  <c:v>1.1404345837481431</c:v>
                </c:pt>
                <c:pt idx="7">
                  <c:v>1.112874594029704</c:v>
                </c:pt>
                <c:pt idx="8">
                  <c:v>1.1118940255002481</c:v>
                </c:pt>
                <c:pt idx="9">
                  <c:v>1.1118877223535395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0C-42FE-A9F5-A0D8DD51084F}"/>
            </c:ext>
          </c:extLst>
        </c:ser>
        <c:ser>
          <c:idx val="5"/>
          <c:order val="5"/>
          <c:tx>
            <c:strRef>
              <c:f>'Stromerzeugung nach ET'!$B$131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ET'!$D$131:$M$131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18.2</c:v>
                </c:pt>
                <c:pt idx="3">
                  <c:v>15.61</c:v>
                </c:pt>
                <c:pt idx="4">
                  <c:v>8.5399999999999991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0C-42FE-A9F5-A0D8DD51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SSP1</a:t>
            </a:r>
          </a:p>
          <a:p>
            <a:pPr>
              <a:defRPr/>
            </a:pPr>
            <a:r>
              <a:rPr lang="de-CH"/>
              <a:t>Differenz SPA1 -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ET'!$B$133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ET'!$D$133:$M$133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0.22414240876883174</c:v>
                </c:pt>
                <c:pt idx="3">
                  <c:v>0.70818292971802332</c:v>
                </c:pt>
                <c:pt idx="4">
                  <c:v>0.69820948877068156</c:v>
                </c:pt>
                <c:pt idx="5">
                  <c:v>0.69827658930734504</c:v>
                </c:pt>
                <c:pt idx="6">
                  <c:v>0.79916634837998002</c:v>
                </c:pt>
                <c:pt idx="7">
                  <c:v>0.88135048781602565</c:v>
                </c:pt>
                <c:pt idx="8">
                  <c:v>0.99205681005880875</c:v>
                </c:pt>
                <c:pt idx="9">
                  <c:v>1.1279205610574583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0-455B-B9C8-D30F53DC8F7D}"/>
            </c:ext>
          </c:extLst>
        </c:ser>
        <c:ser>
          <c:idx val="1"/>
          <c:order val="1"/>
          <c:tx>
            <c:strRef>
              <c:f>'Stromerzeugung nach ET'!$B$134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ET'!$D$134:$M$134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-1.6767389860993878</c:v>
                </c:pt>
                <c:pt idx="3">
                  <c:v>-5.5070795714067131</c:v>
                </c:pt>
                <c:pt idx="4">
                  <c:v>-5.2659188638787917</c:v>
                </c:pt>
                <c:pt idx="5">
                  <c:v>-6.0202365669009463</c:v>
                </c:pt>
                <c:pt idx="6">
                  <c:v>-6.0516710215402405</c:v>
                </c:pt>
                <c:pt idx="7">
                  <c:v>-6.6851719015225335</c:v>
                </c:pt>
                <c:pt idx="8">
                  <c:v>-2.9520258933211387</c:v>
                </c:pt>
                <c:pt idx="9">
                  <c:v>0.17641932108873704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90-455B-B9C8-D30F53DC8F7D}"/>
            </c:ext>
          </c:extLst>
        </c:ser>
        <c:ser>
          <c:idx val="2"/>
          <c:order val="2"/>
          <c:tx>
            <c:strRef>
              <c:f>'Stromerzeugung nach ET'!$B$135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ET'!$D$135:$M$135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-0.14417156075590343</c:v>
                </c:pt>
                <c:pt idx="3">
                  <c:v>-0.37894458024164129</c:v>
                </c:pt>
                <c:pt idx="4">
                  <c:v>0.15703202660061022</c:v>
                </c:pt>
                <c:pt idx="5">
                  <c:v>0.51455910984047604</c:v>
                </c:pt>
                <c:pt idx="6">
                  <c:v>0.62568659664493076</c:v>
                </c:pt>
                <c:pt idx="7">
                  <c:v>0.43444361412617716</c:v>
                </c:pt>
                <c:pt idx="8">
                  <c:v>0.85569099775219293</c:v>
                </c:pt>
                <c:pt idx="9">
                  <c:v>0.94278531969130341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90-455B-B9C8-D30F53DC8F7D}"/>
            </c:ext>
          </c:extLst>
        </c:ser>
        <c:ser>
          <c:idx val="3"/>
          <c:order val="3"/>
          <c:tx>
            <c:strRef>
              <c:f>'Stromerzeugung nach ET'!$B$136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ET'!$D$136:$M$136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-0.64132135023034209</c:v>
                </c:pt>
                <c:pt idx="3">
                  <c:v>-4.8123518895917101</c:v>
                </c:pt>
                <c:pt idx="4">
                  <c:v>-12.199756231561167</c:v>
                </c:pt>
                <c:pt idx="5">
                  <c:v>-16.131236036134126</c:v>
                </c:pt>
                <c:pt idx="6">
                  <c:v>-16.795297901744775</c:v>
                </c:pt>
                <c:pt idx="7">
                  <c:v>-16.795297901744775</c:v>
                </c:pt>
                <c:pt idx="8">
                  <c:v>-16.795297901744775</c:v>
                </c:pt>
                <c:pt idx="9">
                  <c:v>-16.795297901744775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90-455B-B9C8-D30F53DC8F7D}"/>
            </c:ext>
          </c:extLst>
        </c:ser>
        <c:ser>
          <c:idx val="4"/>
          <c:order val="4"/>
          <c:tx>
            <c:strRef>
              <c:f>'Stromerzeugung nach ET'!$B$137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ET'!$D$137:$M$137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-0.45883281315808011</c:v>
                </c:pt>
                <c:pt idx="3">
                  <c:v>-0.3709524212768085</c:v>
                </c:pt>
                <c:pt idx="4">
                  <c:v>-0.25059964235234578</c:v>
                </c:pt>
                <c:pt idx="5">
                  <c:v>-0.19952616112854238</c:v>
                </c:pt>
                <c:pt idx="6">
                  <c:v>2.8546902173696376E-2</c:v>
                </c:pt>
                <c:pt idx="7">
                  <c:v>9.8691245525728277E-4</c:v>
                </c:pt>
                <c:pt idx="8">
                  <c:v>6.3439258013442412E-6</c:v>
                </c:pt>
                <c:pt idx="9">
                  <c:v>4.0779092769227532E-8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90-455B-B9C8-D30F53DC8F7D}"/>
            </c:ext>
          </c:extLst>
        </c:ser>
        <c:ser>
          <c:idx val="5"/>
          <c:order val="5"/>
          <c:tx>
            <c:strRef>
              <c:f>'Stromerzeugung nach ET'!$B$138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ET'!$D$138:$M$138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90-455B-B9C8-D30F53DC8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SSP1-SPA3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ET'!$B$149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ET'!$D$149:$M$149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1.5981816135651228</c:v>
                </c:pt>
                <c:pt idx="5">
                  <c:v>1.8952904312861631</c:v>
                </c:pt>
                <c:pt idx="6">
                  <c:v>2.0996777572080729</c:v>
                </c:pt>
                <c:pt idx="7">
                  <c:v>2.1126595463443931</c:v>
                </c:pt>
                <c:pt idx="8">
                  <c:v>2.1241372977997344</c:v>
                </c:pt>
                <c:pt idx="9">
                  <c:v>2.1404359158434474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9-433B-BB08-455D48FAAE8A}"/>
            </c:ext>
          </c:extLst>
        </c:ser>
        <c:ser>
          <c:idx val="1"/>
          <c:order val="1"/>
          <c:tx>
            <c:strRef>
              <c:f>'Stromerzeugung nach ET'!$B$150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ET'!$D$150:$M$150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3.0820602514285711</c:v>
                </c:pt>
                <c:pt idx="4">
                  <c:v>2.4573963340469143</c:v>
                </c:pt>
                <c:pt idx="5">
                  <c:v>5.0456078528895798</c:v>
                </c:pt>
                <c:pt idx="6">
                  <c:v>7.8293670317535611</c:v>
                </c:pt>
                <c:pt idx="7">
                  <c:v>8.4074055342044911</c:v>
                </c:pt>
                <c:pt idx="8">
                  <c:v>12.708639306729363</c:v>
                </c:pt>
                <c:pt idx="9">
                  <c:v>7.1262383797447413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19-433B-BB08-455D48FAAE8A}"/>
            </c:ext>
          </c:extLst>
        </c:ser>
        <c:ser>
          <c:idx val="2"/>
          <c:order val="2"/>
          <c:tx>
            <c:strRef>
              <c:f>'Stromerzeugung nach ET'!$B$151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ET'!$D$151:$M$151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0.20612485500000005</c:v>
                </c:pt>
                <c:pt idx="4">
                  <c:v>0.14776517487343035</c:v>
                </c:pt>
                <c:pt idx="5">
                  <c:v>0.50730913978241388</c:v>
                </c:pt>
                <c:pt idx="6">
                  <c:v>0.78868769974217856</c:v>
                </c:pt>
                <c:pt idx="7">
                  <c:v>0.83362021142194065</c:v>
                </c:pt>
                <c:pt idx="8">
                  <c:v>1.1830205456025646</c:v>
                </c:pt>
                <c:pt idx="9">
                  <c:v>0.66336656605208155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19-433B-BB08-455D48FAAE8A}"/>
            </c:ext>
          </c:extLst>
        </c:ser>
        <c:ser>
          <c:idx val="3"/>
          <c:order val="3"/>
          <c:tx>
            <c:strRef>
              <c:f>'Stromerzeugung nach ET'!$B$152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ET'!$D$152:$M$152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44.736607526306692</c:v>
                </c:pt>
                <c:pt idx="6">
                  <c:v>48.001717077177808</c:v>
                </c:pt>
                <c:pt idx="7">
                  <c:v>48.001717077177808</c:v>
                </c:pt>
                <c:pt idx="8">
                  <c:v>48.001717077177808</c:v>
                </c:pt>
                <c:pt idx="9">
                  <c:v>48.001717077177808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19-433B-BB08-455D48FAAE8A}"/>
            </c:ext>
          </c:extLst>
        </c:ser>
        <c:ser>
          <c:idx val="4"/>
          <c:order val="4"/>
          <c:tx>
            <c:strRef>
              <c:f>'Stromerzeugung nach ET'!$B$153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ET'!$D$153:$M$153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3.0225012324423584</c:v>
                </c:pt>
                <c:pt idx="3">
                  <c:v>3.0225012324423588</c:v>
                </c:pt>
                <c:pt idx="4">
                  <c:v>2.6403785222687768</c:v>
                </c:pt>
                <c:pt idx="5">
                  <c:v>3.9724319531738601</c:v>
                </c:pt>
                <c:pt idx="6">
                  <c:v>4.9118616891763134</c:v>
                </c:pt>
                <c:pt idx="7">
                  <c:v>5.0427833879704034</c:v>
                </c:pt>
                <c:pt idx="8">
                  <c:v>1.7727492925823678</c:v>
                </c:pt>
                <c:pt idx="9">
                  <c:v>1.2646780374277238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19-433B-BB08-455D48FAAE8A}"/>
            </c:ext>
          </c:extLst>
        </c:ser>
        <c:ser>
          <c:idx val="5"/>
          <c:order val="5"/>
          <c:tx>
            <c:strRef>
              <c:f>'Stromerzeugung nach ET'!$B$154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ET'!$D$154:$M$154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19-433B-BB08-455D48FAA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SSP1</a:t>
            </a:r>
          </a:p>
          <a:p>
            <a:pPr>
              <a:defRPr/>
            </a:pPr>
            <a:r>
              <a:rPr lang="de-CH"/>
              <a:t>Differenz SPA3 -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ET'!$B$156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ET'!$D$156:$M$156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-0.27600298895323161</c:v>
                </c:pt>
                <c:pt idx="5">
                  <c:v>-0.22587576084086991</c:v>
                </c:pt>
                <c:pt idx="6">
                  <c:v>-0.23852231311782912</c:v>
                </c:pt>
                <c:pt idx="7">
                  <c:v>-0.24039033901321138</c:v>
                </c:pt>
                <c:pt idx="8">
                  <c:v>-0.22891261926894657</c:v>
                </c:pt>
                <c:pt idx="9">
                  <c:v>-0.21261400122523355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8-4DDD-A7AF-0B78E1681CC3}"/>
            </c:ext>
          </c:extLst>
        </c:ser>
        <c:ser>
          <c:idx val="1"/>
          <c:order val="1"/>
          <c:tx>
            <c:strRef>
              <c:f>'Stromerzeugung nach ET'!$B$157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ET'!$D$157:$M$157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-1.6767389860993878</c:v>
                </c:pt>
                <c:pt idx="3">
                  <c:v>-6.6402135940605209</c:v>
                </c:pt>
                <c:pt idx="4">
                  <c:v>-12.131615769164307</c:v>
                </c:pt>
                <c:pt idx="5">
                  <c:v>-13.550562919459077</c:v>
                </c:pt>
                <c:pt idx="6">
                  <c:v>-12.743311187318914</c:v>
                </c:pt>
                <c:pt idx="7">
                  <c:v>-11.389112392713821</c:v>
                </c:pt>
                <c:pt idx="8">
                  <c:v>-3.9057422683267582</c:v>
                </c:pt>
                <c:pt idx="9">
                  <c:v>-3.8927626159535542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28-4DDD-A7AF-0B78E1681CC3}"/>
            </c:ext>
          </c:extLst>
        </c:ser>
        <c:ser>
          <c:idx val="2"/>
          <c:order val="2"/>
          <c:tx>
            <c:strRef>
              <c:f>'Stromerzeugung nach ET'!$B$158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ET'!$D$158:$M$158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-0.14417156075590343</c:v>
                </c:pt>
                <c:pt idx="3">
                  <c:v>-0.57998156812765234</c:v>
                </c:pt>
                <c:pt idx="4">
                  <c:v>-1.0750254814657609</c:v>
                </c:pt>
                <c:pt idx="5">
                  <c:v>-1.1877814306647245</c:v>
                </c:pt>
                <c:pt idx="6">
                  <c:v>-1.1552877010965339</c:v>
                </c:pt>
                <c:pt idx="7">
                  <c:v>-1.0514336204507602</c:v>
                </c:pt>
                <c:pt idx="8">
                  <c:v>-0.36357734590927282</c:v>
                </c:pt>
                <c:pt idx="9">
                  <c:v>-0.36236909732642442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28-4DDD-A7AF-0B78E1681CC3}"/>
            </c:ext>
          </c:extLst>
        </c:ser>
        <c:ser>
          <c:idx val="3"/>
          <c:order val="3"/>
          <c:tx>
            <c:strRef>
              <c:f>'Stromerzeugung nach ET'!$B$159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ET'!$D$159:$M$159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-0.64132135023034209</c:v>
                </c:pt>
                <c:pt idx="3">
                  <c:v>-4.8123518895917101</c:v>
                </c:pt>
                <c:pt idx="4">
                  <c:v>-12.199756231561167</c:v>
                </c:pt>
                <c:pt idx="5">
                  <c:v>-11.233571709827444</c:v>
                </c:pt>
                <c:pt idx="6">
                  <c:v>-8.6325240245669761</c:v>
                </c:pt>
                <c:pt idx="7">
                  <c:v>-8.6325240245669761</c:v>
                </c:pt>
                <c:pt idx="8">
                  <c:v>-8.6325240245669761</c:v>
                </c:pt>
                <c:pt idx="9">
                  <c:v>-8.6325240245669761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28-4DDD-A7AF-0B78E1681CC3}"/>
            </c:ext>
          </c:extLst>
        </c:ser>
        <c:ser>
          <c:idx val="4"/>
          <c:order val="4"/>
          <c:tx>
            <c:strRef>
              <c:f>'Stromerzeugung nach ET'!$B$160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ET'!$D$160:$M$160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0.16434578461903859</c:v>
                </c:pt>
                <c:pt idx="3">
                  <c:v>0.16434578461903904</c:v>
                </c:pt>
                <c:pt idx="4">
                  <c:v>0.13147662769523105</c:v>
                </c:pt>
                <c:pt idx="5">
                  <c:v>1.8087312500375643</c:v>
                </c:pt>
                <c:pt idx="6">
                  <c:v>3.7999740076018664</c:v>
                </c:pt>
                <c:pt idx="7">
                  <c:v>3.9308957063959564</c:v>
                </c:pt>
                <c:pt idx="8">
                  <c:v>0.66086161100792107</c:v>
                </c:pt>
                <c:pt idx="9">
                  <c:v>0.15279035585327705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28-4DDD-A7AF-0B78E1681CC3}"/>
            </c:ext>
          </c:extLst>
        </c:ser>
        <c:ser>
          <c:idx val="5"/>
          <c:order val="5"/>
          <c:tx>
            <c:strRef>
              <c:f>'Stromerzeugung nach ET'!$B$161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ET'!$D$161:$M$161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2.59</c:v>
                </c:pt>
                <c:pt idx="3">
                  <c:v>5.18</c:v>
                </c:pt>
                <c:pt idx="4">
                  <c:v>9.66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28-4DDD-A7AF-0B78E1681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SSP3-SPA0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ET'!$B$165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ET'!$D$165:$M$165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1.6253556701148566</c:v>
                </c:pt>
                <c:pt idx="5">
                  <c:v>1.5879733416686137</c:v>
                </c:pt>
                <c:pt idx="6">
                  <c:v>1.5202986743883316</c:v>
                </c:pt>
                <c:pt idx="7">
                  <c:v>1.5242026648143892</c:v>
                </c:pt>
                <c:pt idx="8">
                  <c:v>1.5242026731511755</c:v>
                </c:pt>
                <c:pt idx="9">
                  <c:v>1.5242026731511755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C-4421-87F2-5B2EF91D5F81}"/>
            </c:ext>
          </c:extLst>
        </c:ser>
        <c:ser>
          <c:idx val="1"/>
          <c:order val="1"/>
          <c:tx>
            <c:strRef>
              <c:f>'Stromerzeugung nach ET'!$B$166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ET'!$D$166:$M$166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6.1853153705426305</c:v>
                </c:pt>
                <c:pt idx="3">
                  <c:v>10.625088643216493</c:v>
                </c:pt>
                <c:pt idx="4">
                  <c:v>13.488115488277163</c:v>
                </c:pt>
                <c:pt idx="5">
                  <c:v>14.642415387797687</c:v>
                </c:pt>
                <c:pt idx="6">
                  <c:v>12.106118822262104</c:v>
                </c:pt>
                <c:pt idx="7">
                  <c:v>13.246521049726516</c:v>
                </c:pt>
                <c:pt idx="8">
                  <c:v>20.930752884574034</c:v>
                </c:pt>
                <c:pt idx="9">
                  <c:v>12.08451920969312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C-4421-87F2-5B2EF91D5F81}"/>
            </c:ext>
          </c:extLst>
        </c:ser>
        <c:ser>
          <c:idx val="2"/>
          <c:order val="2"/>
          <c:tx>
            <c:strRef>
              <c:f>'Stromerzeugung nach ET'!$B$167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ET'!$D$167:$M$167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0.47871546709702439</c:v>
                </c:pt>
                <c:pt idx="3">
                  <c:v>0.85007616129664321</c:v>
                </c:pt>
                <c:pt idx="4">
                  <c:v>1.1014146518273904</c:v>
                </c:pt>
                <c:pt idx="5">
                  <c:v>1.2987918909370801</c:v>
                </c:pt>
                <c:pt idx="6">
                  <c:v>1.1292000424276516</c:v>
                </c:pt>
                <c:pt idx="7">
                  <c:v>1.2458870636502606</c:v>
                </c:pt>
                <c:pt idx="8">
                  <c:v>1.9483998325666343</c:v>
                </c:pt>
                <c:pt idx="9">
                  <c:v>1.1249225163881875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C-4421-87F2-5B2EF91D5F81}"/>
            </c:ext>
          </c:extLst>
        </c:ser>
        <c:ser>
          <c:idx val="3"/>
          <c:order val="3"/>
          <c:tx>
            <c:strRef>
              <c:f>'Stromerzeugung nach ET'!$B$168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ET'!$D$168:$M$168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39.86568235714504</c:v>
                </c:pt>
                <c:pt idx="5">
                  <c:v>40.392864046566181</c:v>
                </c:pt>
                <c:pt idx="6">
                  <c:v>40.58388356331006</c:v>
                </c:pt>
                <c:pt idx="7">
                  <c:v>40.665483563310055</c:v>
                </c:pt>
                <c:pt idx="8">
                  <c:v>41.014516207820627</c:v>
                </c:pt>
                <c:pt idx="9">
                  <c:v>41.014516207820627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6C-4421-87F2-5B2EF91D5F81}"/>
            </c:ext>
          </c:extLst>
        </c:ser>
        <c:ser>
          <c:idx val="4"/>
          <c:order val="4"/>
          <c:tx>
            <c:strRef>
              <c:f>'Stromerzeugung nach ET'!$B$169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ET'!$D$169:$M$169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2.8581554478233198</c:v>
                </c:pt>
                <c:pt idx="3">
                  <c:v>2.9977754478233201</c:v>
                </c:pt>
                <c:pt idx="4">
                  <c:v>3.2461404799286524</c:v>
                </c:pt>
                <c:pt idx="5">
                  <c:v>9.1018036667694364</c:v>
                </c:pt>
                <c:pt idx="6">
                  <c:v>16.555935046180039</c:v>
                </c:pt>
                <c:pt idx="7">
                  <c:v>9.7399069613229941</c:v>
                </c:pt>
                <c:pt idx="8">
                  <c:v>5.173636625550289</c:v>
                </c:pt>
                <c:pt idx="9">
                  <c:v>2.3676444163816539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6C-4421-87F2-5B2EF91D5F81}"/>
            </c:ext>
          </c:extLst>
        </c:ser>
        <c:ser>
          <c:idx val="5"/>
          <c:order val="5"/>
          <c:tx>
            <c:strRef>
              <c:f>'Stromerzeugung nach ET'!$B$170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ET'!$D$170:$M$170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6C-4421-87F2-5B2EF91D5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SSP3-SPA3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ET'!$B$172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ET'!$D$172:$M$172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1.5981816135651228</c:v>
                </c:pt>
                <c:pt idx="5">
                  <c:v>1.425520770643014</c:v>
                </c:pt>
                <c:pt idx="6">
                  <c:v>1.257078154536994</c:v>
                </c:pt>
                <c:pt idx="7">
                  <c:v>1.257112141261522</c:v>
                </c:pt>
                <c:pt idx="8">
                  <c:v>1.2571121413340991</c:v>
                </c:pt>
                <c:pt idx="9">
                  <c:v>1.2571121413340991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3-4DF3-9FF7-C91B6D2D4815}"/>
            </c:ext>
          </c:extLst>
        </c:ser>
        <c:ser>
          <c:idx val="1"/>
          <c:order val="1"/>
          <c:tx>
            <c:strRef>
              <c:f>'Stromerzeugung nach ET'!$B$173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ET'!$D$173:$M$173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3.0820602514285711</c:v>
                </c:pt>
                <c:pt idx="4">
                  <c:v>2.2623087092043881</c:v>
                </c:pt>
                <c:pt idx="5">
                  <c:v>2.6706084249412267</c:v>
                </c:pt>
                <c:pt idx="6">
                  <c:v>6.1502629011894943</c:v>
                </c:pt>
                <c:pt idx="7">
                  <c:v>5.9391813024866256</c:v>
                </c:pt>
                <c:pt idx="8">
                  <c:v>6.3505542361087848</c:v>
                </c:pt>
                <c:pt idx="9">
                  <c:v>7.7192371696649023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3-4DF3-9FF7-C91B6D2D4815}"/>
            </c:ext>
          </c:extLst>
        </c:ser>
        <c:ser>
          <c:idx val="2"/>
          <c:order val="2"/>
          <c:tx>
            <c:strRef>
              <c:f>'Stromerzeugung nach ET'!$B$174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ET'!$D$174:$M$174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0.20612485500000005</c:v>
                </c:pt>
                <c:pt idx="4">
                  <c:v>0.12842264696851013</c:v>
                </c:pt>
                <c:pt idx="5">
                  <c:v>0.2677395750250362</c:v>
                </c:pt>
                <c:pt idx="6">
                  <c:v>0.59723334934067229</c:v>
                </c:pt>
                <c:pt idx="7">
                  <c:v>0.57193778814509244</c:v>
                </c:pt>
                <c:pt idx="8">
                  <c:v>0.5911597580161051</c:v>
                </c:pt>
                <c:pt idx="9">
                  <c:v>0.71856757814009731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3-4DF3-9FF7-C91B6D2D4815}"/>
            </c:ext>
          </c:extLst>
        </c:ser>
        <c:ser>
          <c:idx val="3"/>
          <c:order val="3"/>
          <c:tx>
            <c:strRef>
              <c:f>'Stromerzeugung nach ET'!$B$175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ET'!$D$175:$M$175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39.859343200000005</c:v>
                </c:pt>
                <c:pt idx="6">
                  <c:v>40.165343200000002</c:v>
                </c:pt>
                <c:pt idx="7">
                  <c:v>40.246943199999997</c:v>
                </c:pt>
                <c:pt idx="8">
                  <c:v>40.512143200000004</c:v>
                </c:pt>
                <c:pt idx="9">
                  <c:v>40.654943199999998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43-4DF3-9FF7-C91B6D2D4815}"/>
            </c:ext>
          </c:extLst>
        </c:ser>
        <c:ser>
          <c:idx val="4"/>
          <c:order val="4"/>
          <c:tx>
            <c:strRef>
              <c:f>'Stromerzeugung nach ET'!$B$176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ET'!$D$176:$M$176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3.0225012324423584</c:v>
                </c:pt>
                <c:pt idx="3">
                  <c:v>3.0225012324423588</c:v>
                </c:pt>
                <c:pt idx="4">
                  <c:v>2.6403785222687768</c:v>
                </c:pt>
                <c:pt idx="5">
                  <c:v>2.4220537123073997</c:v>
                </c:pt>
                <c:pt idx="6">
                  <c:v>8.2784479367620403</c:v>
                </c:pt>
                <c:pt idx="7">
                  <c:v>14.597620057797966</c:v>
                </c:pt>
                <c:pt idx="8">
                  <c:v>6.8419080851417338</c:v>
                </c:pt>
                <c:pt idx="9">
                  <c:v>5.5830595206463958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43-4DF3-9FF7-C91B6D2D4815}"/>
            </c:ext>
          </c:extLst>
        </c:ser>
        <c:ser>
          <c:idx val="5"/>
          <c:order val="5"/>
          <c:tx>
            <c:strRef>
              <c:f>'Stromerzeugung nach ET'!$B$177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ET'!$D$177:$M$177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20.79</c:v>
                </c:pt>
                <c:pt idx="5">
                  <c:v>18.2</c:v>
                </c:pt>
                <c:pt idx="6">
                  <c:v>8.5399999999999991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43-4DF3-9FF7-C91B6D2D4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SSP5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Stromverbrauch!$A$49</c:f>
              <c:strCache>
                <c:ptCount val="1"/>
                <c:pt idx="0">
                  <c:v>SSP5-SPA4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Stromverbrauch!$D$49:$J$49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67.234132500292844</c:v>
                </c:pt>
                <c:pt idx="3">
                  <c:v>85.082423373094514</c:v>
                </c:pt>
                <c:pt idx="4">
                  <c:v>96.981283954962294</c:v>
                </c:pt>
                <c:pt idx="5">
                  <c:v>95.83771511441384</c:v>
                </c:pt>
                <c:pt idx="6">
                  <c:v>83.685289148850472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7-4630-B36B-0FFBC4FCE789}"/>
            </c:ext>
          </c:extLst>
        </c:ser>
        <c:ser>
          <c:idx val="0"/>
          <c:order val="1"/>
          <c:tx>
            <c:strRef>
              <c:f>Stromverbrauch!$A$48</c:f>
              <c:strCache>
                <c:ptCount val="1"/>
                <c:pt idx="0">
                  <c:v>SSP5-SPA0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Stromverbrauch!$D$48:$J$48</c:f>
              <c:numCache>
                <c:formatCode>0</c:formatCode>
                <c:ptCount val="7"/>
                <c:pt idx="0">
                  <c:v>59.786111111111104</c:v>
                </c:pt>
                <c:pt idx="1">
                  <c:v>56.066666666666663</c:v>
                </c:pt>
                <c:pt idx="2">
                  <c:v>67.117968050298373</c:v>
                </c:pt>
                <c:pt idx="3">
                  <c:v>83.940330243725313</c:v>
                </c:pt>
                <c:pt idx="4">
                  <c:v>95.155238372676592</c:v>
                </c:pt>
                <c:pt idx="5">
                  <c:v>94.531834811676461</c:v>
                </c:pt>
                <c:pt idx="6">
                  <c:v>82.027563886610722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7-4630-B36B-0FFBC4FCE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SSP3</a:t>
            </a:r>
          </a:p>
          <a:p>
            <a:pPr>
              <a:defRPr/>
            </a:pPr>
            <a:r>
              <a:rPr lang="de-CH"/>
              <a:t>Differenz SPA3 -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ET'!$B$179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ET'!$D$179:$M$179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-2.7174056549733816E-2</c:v>
                </c:pt>
                <c:pt idx="5">
                  <c:v>-0.16245257102559973</c:v>
                </c:pt>
                <c:pt idx="6">
                  <c:v>-0.26322051985133754</c:v>
                </c:pt>
                <c:pt idx="7">
                  <c:v>-0.26709052355286711</c:v>
                </c:pt>
                <c:pt idx="8">
                  <c:v>-0.26709053181707643</c:v>
                </c:pt>
                <c:pt idx="9">
                  <c:v>-0.26709053181707643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E-4CEC-8999-D21D40692952}"/>
            </c:ext>
          </c:extLst>
        </c:ser>
        <c:ser>
          <c:idx val="1"/>
          <c:order val="1"/>
          <c:tx>
            <c:strRef>
              <c:f>'Stromerzeugung nach ET'!$B$180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ET'!$D$180:$M$180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-3.0719204419712018</c:v>
                </c:pt>
                <c:pt idx="3">
                  <c:v>-7.5430283917879226</c:v>
                </c:pt>
                <c:pt idx="4">
                  <c:v>-11.225806779072775</c:v>
                </c:pt>
                <c:pt idx="5">
                  <c:v>-11.97180696285646</c:v>
                </c:pt>
                <c:pt idx="6">
                  <c:v>-5.9558559210726099</c:v>
                </c:pt>
                <c:pt idx="7">
                  <c:v>-7.3073397472398902</c:v>
                </c:pt>
                <c:pt idx="8">
                  <c:v>-14.580198648465249</c:v>
                </c:pt>
                <c:pt idx="9">
                  <c:v>-4.3652820400282177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DE-4CEC-8999-D21D40692952}"/>
            </c:ext>
          </c:extLst>
        </c:ser>
        <c:ser>
          <c:idx val="2"/>
          <c:order val="2"/>
          <c:tx>
            <c:strRef>
              <c:f>'Stromerzeugung nach ET'!$B$181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ET'!$D$181:$M$181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-0.25556626209702438</c:v>
                </c:pt>
                <c:pt idx="3">
                  <c:v>-0.6439513062966431</c:v>
                </c:pt>
                <c:pt idx="4">
                  <c:v>-0.97299200485888027</c:v>
                </c:pt>
                <c:pt idx="5">
                  <c:v>-1.0310523159120439</c:v>
                </c:pt>
                <c:pt idx="6">
                  <c:v>-0.5319666930869793</c:v>
                </c:pt>
                <c:pt idx="7">
                  <c:v>-0.67394927550516814</c:v>
                </c:pt>
                <c:pt idx="8">
                  <c:v>-1.3572400745505293</c:v>
                </c:pt>
                <c:pt idx="9">
                  <c:v>-0.40635493824809021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DE-4CEC-8999-D21D40692952}"/>
            </c:ext>
          </c:extLst>
        </c:ser>
        <c:ser>
          <c:idx val="3"/>
          <c:order val="3"/>
          <c:tx>
            <c:strRef>
              <c:f>'Stromerzeugung nach ET'!$B$182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ET'!$D$182:$M$182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-2.673915714503039E-2</c:v>
                </c:pt>
                <c:pt idx="5">
                  <c:v>-0.53352084656617649</c:v>
                </c:pt>
                <c:pt idx="6">
                  <c:v>-0.41854036331005773</c:v>
                </c:pt>
                <c:pt idx="7">
                  <c:v>-0.41854036331005773</c:v>
                </c:pt>
                <c:pt idx="8">
                  <c:v>-0.50237300782062277</c:v>
                </c:pt>
                <c:pt idx="9">
                  <c:v>-0.35957300782062873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DE-4CEC-8999-D21D40692952}"/>
            </c:ext>
          </c:extLst>
        </c:ser>
        <c:ser>
          <c:idx val="4"/>
          <c:order val="4"/>
          <c:tx>
            <c:strRef>
              <c:f>'Stromerzeugung nach ET'!$B$183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ET'!$D$183:$M$183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0.16434578461903859</c:v>
                </c:pt>
                <c:pt idx="3">
                  <c:v>2.4725784619038738E-2</c:v>
                </c:pt>
                <c:pt idx="4">
                  <c:v>-0.60576195765987562</c:v>
                </c:pt>
                <c:pt idx="5">
                  <c:v>-6.6797499544620367</c:v>
                </c:pt>
                <c:pt idx="6">
                  <c:v>-8.2774871094179989</c:v>
                </c:pt>
                <c:pt idx="7">
                  <c:v>4.8577130964749724</c:v>
                </c:pt>
                <c:pt idx="8">
                  <c:v>1.6682714595914447</c:v>
                </c:pt>
                <c:pt idx="9">
                  <c:v>3.2154151042647419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DE-4CEC-8999-D21D40692952}"/>
            </c:ext>
          </c:extLst>
        </c:ser>
        <c:ser>
          <c:idx val="5"/>
          <c:order val="5"/>
          <c:tx>
            <c:strRef>
              <c:f>'Stromerzeugung nach ET'!$B$184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ET'!$D$184:$M$184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2.59</c:v>
                </c:pt>
                <c:pt idx="5">
                  <c:v>9.66</c:v>
                </c:pt>
                <c:pt idx="6">
                  <c:v>8.5399999999999991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DE-4CEC-8999-D21D40692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SSP4-SPA0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ET'!$B$188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ET'!$D$188:$M$188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1.8151562242628687</c:v>
                </c:pt>
                <c:pt idx="4">
                  <c:v>1.8618721549016513</c:v>
                </c:pt>
                <c:pt idx="5">
                  <c:v>1.9909542359684951</c:v>
                </c:pt>
                <c:pt idx="6">
                  <c:v>2.0999721268520117</c:v>
                </c:pt>
                <c:pt idx="7">
                  <c:v>2.1116176011421546</c:v>
                </c:pt>
                <c:pt idx="8">
                  <c:v>2.1116176260105135</c:v>
                </c:pt>
                <c:pt idx="9">
                  <c:v>2.1116176260105135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C-43EC-9BB9-7A631731A868}"/>
            </c:ext>
          </c:extLst>
        </c:ser>
        <c:ser>
          <c:idx val="1"/>
          <c:order val="1"/>
          <c:tx>
            <c:strRef>
              <c:f>'Stromerzeugung nach ET'!$B$189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ET'!$D$189:$M$189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3.0820602514285711</c:v>
                </c:pt>
                <c:pt idx="4">
                  <c:v>2.497654386539963</c:v>
                </c:pt>
                <c:pt idx="5">
                  <c:v>10.735677134628496</c:v>
                </c:pt>
                <c:pt idx="6">
                  <c:v>18.67105332274264</c:v>
                </c:pt>
                <c:pt idx="7">
                  <c:v>17.630855831848042</c:v>
                </c:pt>
                <c:pt idx="8">
                  <c:v>16.821591518538639</c:v>
                </c:pt>
                <c:pt idx="9">
                  <c:v>12.112987301233662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C-43EC-9BB9-7A631731A868}"/>
            </c:ext>
          </c:extLst>
        </c:ser>
        <c:ser>
          <c:idx val="2"/>
          <c:order val="2"/>
          <c:tx>
            <c:strRef>
              <c:f>'Stromerzeugung nach ET'!$B$190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ET'!$D$190:$M$190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0.20612485500000005</c:v>
                </c:pt>
                <c:pt idx="4">
                  <c:v>0.15175667615073121</c:v>
                </c:pt>
                <c:pt idx="5">
                  <c:v>1.0941527912924598</c:v>
                </c:pt>
                <c:pt idx="6">
                  <c:v>1.8990082264855521</c:v>
                </c:pt>
                <c:pt idx="7">
                  <c:v>1.7921124932294936</c:v>
                </c:pt>
                <c:pt idx="8">
                  <c:v>1.5658866300208565</c:v>
                </c:pt>
                <c:pt idx="9">
                  <c:v>1.1275725512482304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AC-43EC-9BB9-7A631731A868}"/>
            </c:ext>
          </c:extLst>
        </c:ser>
        <c:ser>
          <c:idx val="3"/>
          <c:order val="3"/>
          <c:tx>
            <c:strRef>
              <c:f>'Stromerzeugung nach ET'!$B$191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ET'!$D$191:$M$191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40.588963987835761</c:v>
                </c:pt>
                <c:pt idx="6">
                  <c:v>41.088977846392943</c:v>
                </c:pt>
                <c:pt idx="7">
                  <c:v>41.088977846392943</c:v>
                </c:pt>
                <c:pt idx="8">
                  <c:v>41.088977846392943</c:v>
                </c:pt>
                <c:pt idx="9">
                  <c:v>41.088977846392943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AC-43EC-9BB9-7A631731A868}"/>
            </c:ext>
          </c:extLst>
        </c:ser>
        <c:ser>
          <c:idx val="4"/>
          <c:order val="4"/>
          <c:tx>
            <c:strRef>
              <c:f>'Stromerzeugung nach ET'!$B$192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ET'!$D$192:$M$192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2.8581554478233198</c:v>
                </c:pt>
                <c:pt idx="3">
                  <c:v>3.2519755422205332</c:v>
                </c:pt>
                <c:pt idx="4">
                  <c:v>3.5040041711550836</c:v>
                </c:pt>
                <c:pt idx="5">
                  <c:v>5.9261758187212896</c:v>
                </c:pt>
                <c:pt idx="6">
                  <c:v>6.4167161967773927</c:v>
                </c:pt>
                <c:pt idx="7">
                  <c:v>4.9290303548990986</c:v>
                </c:pt>
                <c:pt idx="8">
                  <c:v>1.6294944306796693</c:v>
                </c:pt>
                <c:pt idx="9">
                  <c:v>1.1130983507429328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AC-43EC-9BB9-7A631731A868}"/>
            </c:ext>
          </c:extLst>
        </c:ser>
        <c:ser>
          <c:idx val="5"/>
          <c:order val="5"/>
          <c:tx>
            <c:strRef>
              <c:f>'Stromerzeugung nach ET'!$B$193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ET'!$D$193:$M$193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AC-43EC-9BB9-7A631731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SSP4-SPA1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ET'!$B$195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ET'!$D$195:$M$195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2.1041652288263224</c:v>
                </c:pt>
                <c:pt idx="3">
                  <c:v>2.3903531972592118</c:v>
                </c:pt>
                <c:pt idx="4">
                  <c:v>2.4908454539415135</c:v>
                </c:pt>
                <c:pt idx="5">
                  <c:v>2.6852186701233847</c:v>
                </c:pt>
                <c:pt idx="6">
                  <c:v>3.0100352491711009</c:v>
                </c:pt>
                <c:pt idx="7">
                  <c:v>3.1054021825187941</c:v>
                </c:pt>
                <c:pt idx="8">
                  <c:v>3.2161085329128092</c:v>
                </c:pt>
                <c:pt idx="9">
                  <c:v>3.3268148372606352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6-4B42-B63C-10E405194D8D}"/>
            </c:ext>
          </c:extLst>
        </c:ser>
        <c:ser>
          <c:idx val="1"/>
          <c:order val="1"/>
          <c:tx>
            <c:strRef>
              <c:f>'Stromerzeugung nach ET'!$B$196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ET'!$D$196:$M$196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3.0820602514285711</c:v>
                </c:pt>
                <c:pt idx="4">
                  <c:v>2.2207932857142847</c:v>
                </c:pt>
                <c:pt idx="5">
                  <c:v>4.3671510233116502</c:v>
                </c:pt>
                <c:pt idx="6">
                  <c:v>9.2594288642551046</c:v>
                </c:pt>
                <c:pt idx="7">
                  <c:v>9.2594288642551046</c:v>
                </c:pt>
                <c:pt idx="8">
                  <c:v>4.7704831501848801</c:v>
                </c:pt>
                <c:pt idx="9">
                  <c:v>4.0166602912079377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6-4B42-B63C-10E405194D8D}"/>
            </c:ext>
          </c:extLst>
        </c:ser>
        <c:ser>
          <c:idx val="2"/>
          <c:order val="2"/>
          <c:tx>
            <c:strRef>
              <c:f>'Stromerzeugung nach ET'!$B$197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ET'!$D$197:$M$197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0.20612485500000005</c:v>
                </c:pt>
                <c:pt idx="4">
                  <c:v>0.12430648000000005</c:v>
                </c:pt>
                <c:pt idx="5">
                  <c:v>0.85600156845081066</c:v>
                </c:pt>
                <c:pt idx="6">
                  <c:v>1.7994598111540272</c:v>
                </c:pt>
                <c:pt idx="7">
                  <c:v>1.7994598111540272</c:v>
                </c:pt>
                <c:pt idx="8">
                  <c:v>0.83880693308484511</c:v>
                </c:pt>
                <c:pt idx="9">
                  <c:v>0.70626022439283465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26-4B42-B63C-10E405194D8D}"/>
            </c:ext>
          </c:extLst>
        </c:ser>
        <c:ser>
          <c:idx val="3"/>
          <c:order val="3"/>
          <c:tx>
            <c:strRef>
              <c:f>'Stromerzeugung nach ET'!$B$198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ET'!$D$198:$M$198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39.83894320000001</c:v>
                </c:pt>
                <c:pt idx="6">
                  <c:v>39.83894320000001</c:v>
                </c:pt>
                <c:pt idx="7">
                  <c:v>39.83894320000001</c:v>
                </c:pt>
                <c:pt idx="8">
                  <c:v>39.83894320000001</c:v>
                </c:pt>
                <c:pt idx="9">
                  <c:v>39.83894320000001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26-4B42-B63C-10E405194D8D}"/>
            </c:ext>
          </c:extLst>
        </c:ser>
        <c:ser>
          <c:idx val="4"/>
          <c:order val="4"/>
          <c:tx>
            <c:strRef>
              <c:f>'Stromerzeugung nach ET'!$B$199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ET'!$D$199:$M$199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2.7061244759942502</c:v>
                </c:pt>
                <c:pt idx="3">
                  <c:v>3.3066342128653847</c:v>
                </c:pt>
                <c:pt idx="4">
                  <c:v>3.3496043916958098</c:v>
                </c:pt>
                <c:pt idx="5">
                  <c:v>3.7480919462218547</c:v>
                </c:pt>
                <c:pt idx="6">
                  <c:v>2.2944267520665269</c:v>
                </c:pt>
                <c:pt idx="7">
                  <c:v>1.6766843276437657</c:v>
                </c:pt>
                <c:pt idx="8">
                  <c:v>1.227991708740976</c:v>
                </c:pt>
                <c:pt idx="9">
                  <c:v>1.1126340044419363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26-4B42-B63C-10E405194D8D}"/>
            </c:ext>
          </c:extLst>
        </c:ser>
        <c:ser>
          <c:idx val="5"/>
          <c:order val="5"/>
          <c:tx>
            <c:strRef>
              <c:f>'Stromerzeugung nach ET'!$B$200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ET'!$D$200:$M$200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26-4B42-B63C-10E405194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SSP4</a:t>
            </a:r>
          </a:p>
          <a:p>
            <a:pPr>
              <a:defRPr/>
            </a:pPr>
            <a:r>
              <a:rPr lang="de-CH"/>
              <a:t>Differenz SPA1 -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ET'!$B$202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ET'!$D$202:$M$202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0.27708531780650913</c:v>
                </c:pt>
                <c:pt idx="3">
                  <c:v>0.57519697299634309</c:v>
                </c:pt>
                <c:pt idx="4">
                  <c:v>0.62897329903986221</c:v>
                </c:pt>
                <c:pt idx="5">
                  <c:v>0.69426443415488959</c:v>
                </c:pt>
                <c:pt idx="6">
                  <c:v>0.91006312231908915</c:v>
                </c:pt>
                <c:pt idx="7">
                  <c:v>0.9937845813766395</c:v>
                </c:pt>
                <c:pt idx="8">
                  <c:v>1.1044909069022957</c:v>
                </c:pt>
                <c:pt idx="9">
                  <c:v>1.2151972112501217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F-4F69-9393-579559B99CB0}"/>
            </c:ext>
          </c:extLst>
        </c:ser>
        <c:ser>
          <c:idx val="1"/>
          <c:order val="1"/>
          <c:tx>
            <c:strRef>
              <c:f>'Stromerzeugung nach ET'!$B$203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ET'!$D$203:$M$203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-0.27686110082567827</c:v>
                </c:pt>
                <c:pt idx="5">
                  <c:v>-6.3685261113168457</c:v>
                </c:pt>
                <c:pt idx="6">
                  <c:v>-9.4116244584875357</c:v>
                </c:pt>
                <c:pt idx="7">
                  <c:v>-8.3714269675929369</c:v>
                </c:pt>
                <c:pt idx="8">
                  <c:v>-12.051108368353759</c:v>
                </c:pt>
                <c:pt idx="9">
                  <c:v>-8.0963270100257247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DF-4F69-9393-579559B99CB0}"/>
            </c:ext>
          </c:extLst>
        </c:ser>
        <c:ser>
          <c:idx val="2"/>
          <c:order val="2"/>
          <c:tx>
            <c:strRef>
              <c:f>'Stromerzeugung nach ET'!$B$204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ET'!$D$204:$M$204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-2.745019615073116E-2</c:v>
                </c:pt>
                <c:pt idx="5">
                  <c:v>-0.23815122284164914</c:v>
                </c:pt>
                <c:pt idx="6">
                  <c:v>-9.954841533152492E-2</c:v>
                </c:pt>
                <c:pt idx="7">
                  <c:v>7.3473179245335807E-3</c:v>
                </c:pt>
                <c:pt idx="8">
                  <c:v>-0.72707969693601138</c:v>
                </c:pt>
                <c:pt idx="9">
                  <c:v>-0.42131232685539577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DF-4F69-9393-579559B99CB0}"/>
            </c:ext>
          </c:extLst>
        </c:ser>
        <c:ser>
          <c:idx val="3"/>
          <c:order val="3"/>
          <c:tx>
            <c:strRef>
              <c:f>'Stromerzeugung nach ET'!$B$205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ET'!$D$205:$M$205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-0.75002078783575143</c:v>
                </c:pt>
                <c:pt idx="6">
                  <c:v>-1.2500346463929333</c:v>
                </c:pt>
                <c:pt idx="7">
                  <c:v>-1.2500346463929333</c:v>
                </c:pt>
                <c:pt idx="8">
                  <c:v>-1.2500346463929333</c:v>
                </c:pt>
                <c:pt idx="9">
                  <c:v>-1.2500346463929333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DF-4F69-9393-579559B99CB0}"/>
            </c:ext>
          </c:extLst>
        </c:ser>
        <c:ser>
          <c:idx val="4"/>
          <c:order val="4"/>
          <c:tx>
            <c:strRef>
              <c:f>'Stromerzeugung nach ET'!$B$206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ET'!$D$206:$M$206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-0.15203097182906955</c:v>
                </c:pt>
                <c:pt idx="3">
                  <c:v>5.4658670644851526E-2</c:v>
                </c:pt>
                <c:pt idx="4">
                  <c:v>-0.15439977945927374</c:v>
                </c:pt>
                <c:pt idx="5">
                  <c:v>-2.1780838724994349</c:v>
                </c:pt>
                <c:pt idx="6">
                  <c:v>-4.1222894447108658</c:v>
                </c:pt>
                <c:pt idx="7">
                  <c:v>-3.2523460272553328</c:v>
                </c:pt>
                <c:pt idx="8">
                  <c:v>-0.4015027219386933</c:v>
                </c:pt>
                <c:pt idx="9">
                  <c:v>-4.6434630099656538E-4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DF-4F69-9393-579559B99CB0}"/>
            </c:ext>
          </c:extLst>
        </c:ser>
        <c:ser>
          <c:idx val="5"/>
          <c:order val="5"/>
          <c:tx>
            <c:strRef>
              <c:f>'Stromerzeugung nach ET'!$B$207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ET'!$D$207:$M$207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DF-4F69-9393-579559B99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SSP4-SPA3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ET'!$B$218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ET'!$D$218:$M$218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1.6724461546722547</c:v>
                </c:pt>
                <c:pt idx="5">
                  <c:v>1.679400160385476</c:v>
                </c:pt>
                <c:pt idx="6">
                  <c:v>1.6672131252423794</c:v>
                </c:pt>
                <c:pt idx="7">
                  <c:v>1.6770585975864112</c:v>
                </c:pt>
                <c:pt idx="8">
                  <c:v>1.6799059557147014</c:v>
                </c:pt>
                <c:pt idx="9">
                  <c:v>1.6927022012311761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4-404D-91FA-48F8BE1A383B}"/>
            </c:ext>
          </c:extLst>
        </c:ser>
        <c:ser>
          <c:idx val="1"/>
          <c:order val="1"/>
          <c:tx>
            <c:strRef>
              <c:f>'Stromerzeugung nach ET'!$B$219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ET'!$D$219:$M$219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3.0820602514285711</c:v>
                </c:pt>
                <c:pt idx="4">
                  <c:v>2.2207932857142847</c:v>
                </c:pt>
                <c:pt idx="5">
                  <c:v>0</c:v>
                </c:pt>
                <c:pt idx="6">
                  <c:v>1.6741918657199751E-2</c:v>
                </c:pt>
                <c:pt idx="7">
                  <c:v>2.8226933336196529</c:v>
                </c:pt>
                <c:pt idx="8">
                  <c:v>8.5099328303226756</c:v>
                </c:pt>
                <c:pt idx="9">
                  <c:v>3.5477911361354972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A4-404D-91FA-48F8BE1A383B}"/>
            </c:ext>
          </c:extLst>
        </c:ser>
        <c:ser>
          <c:idx val="2"/>
          <c:order val="2"/>
          <c:tx>
            <c:strRef>
              <c:f>'Stromerzeugung nach ET'!$B$220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ET'!$D$220:$M$220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0.20612485500000005</c:v>
                </c:pt>
                <c:pt idx="4">
                  <c:v>0.12430648000000005</c:v>
                </c:pt>
                <c:pt idx="5">
                  <c:v>0</c:v>
                </c:pt>
                <c:pt idx="6">
                  <c:v>1.5584700506675554E-3</c:v>
                </c:pt>
                <c:pt idx="7">
                  <c:v>0.26275859492205789</c:v>
                </c:pt>
                <c:pt idx="8">
                  <c:v>0.79217177677225359</c:v>
                </c:pt>
                <c:pt idx="9">
                  <c:v>0.33025642669176519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A4-404D-91FA-48F8BE1A383B}"/>
            </c:ext>
          </c:extLst>
        </c:ser>
        <c:ser>
          <c:idx val="3"/>
          <c:order val="3"/>
          <c:tx>
            <c:strRef>
              <c:f>'Stromerzeugung nach ET'!$B$221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ET'!$D$221:$M$221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39.83894320000001</c:v>
                </c:pt>
                <c:pt idx="6">
                  <c:v>39.83894320000001</c:v>
                </c:pt>
                <c:pt idx="7">
                  <c:v>39.83894320000001</c:v>
                </c:pt>
                <c:pt idx="8">
                  <c:v>39.83894320000001</c:v>
                </c:pt>
                <c:pt idx="9">
                  <c:v>39.83894320000001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A4-404D-91FA-48F8BE1A383B}"/>
            </c:ext>
          </c:extLst>
        </c:ser>
        <c:ser>
          <c:idx val="4"/>
          <c:order val="4"/>
          <c:tx>
            <c:strRef>
              <c:f>'Stromerzeugung nach ET'!$B$222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ET'!$D$222:$M$222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3.0225012324423584</c:v>
                </c:pt>
                <c:pt idx="3">
                  <c:v>3.0225012324423588</c:v>
                </c:pt>
                <c:pt idx="4">
                  <c:v>3.1722963645534574</c:v>
                </c:pt>
                <c:pt idx="5">
                  <c:v>7.0377610723602242</c:v>
                </c:pt>
                <c:pt idx="6">
                  <c:v>10.505022881280961</c:v>
                </c:pt>
                <c:pt idx="7">
                  <c:v>9.6810402306206687</c:v>
                </c:pt>
                <c:pt idx="8">
                  <c:v>3.2542244742793711</c:v>
                </c:pt>
                <c:pt idx="9">
                  <c:v>1.627107514359641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A4-404D-91FA-48F8BE1A383B}"/>
            </c:ext>
          </c:extLst>
        </c:ser>
        <c:ser>
          <c:idx val="5"/>
          <c:order val="5"/>
          <c:tx>
            <c:strRef>
              <c:f>'Stromerzeugung nach ET'!$B$223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ET'!$D$223:$M$223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20.79</c:v>
                </c:pt>
                <c:pt idx="5">
                  <c:v>18.2</c:v>
                </c:pt>
                <c:pt idx="6">
                  <c:v>8.5399999999999991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A4-404D-91FA-48F8BE1A3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SSP4</a:t>
            </a:r>
          </a:p>
          <a:p>
            <a:pPr>
              <a:defRPr/>
            </a:pPr>
            <a:r>
              <a:rPr lang="de-CH"/>
              <a:t>Differenz SPA3 -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ET'!$B$225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ET'!$D$225:$M$225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-0.12574547603284447</c:v>
                </c:pt>
                <c:pt idx="4">
                  <c:v>-0.1894260002293966</c:v>
                </c:pt>
                <c:pt idx="5">
                  <c:v>-0.31155407558301906</c:v>
                </c:pt>
                <c:pt idx="6">
                  <c:v>-0.43275900160963232</c:v>
                </c:pt>
                <c:pt idx="7">
                  <c:v>-0.43455900355574339</c:v>
                </c:pt>
                <c:pt idx="8">
                  <c:v>-0.43171167029581214</c:v>
                </c:pt>
                <c:pt idx="9">
                  <c:v>-0.41891542477933741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1-447B-BFD4-B0CE42144579}"/>
            </c:ext>
          </c:extLst>
        </c:ser>
        <c:ser>
          <c:idx val="1"/>
          <c:order val="1"/>
          <c:tx>
            <c:strRef>
              <c:f>'Stromerzeugung nach ET'!$B$226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ET'!$D$226:$M$226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-0.27686110082567827</c:v>
                </c:pt>
                <c:pt idx="5">
                  <c:v>-10.735677134628496</c:v>
                </c:pt>
                <c:pt idx="6">
                  <c:v>-18.654311404085441</c:v>
                </c:pt>
                <c:pt idx="7">
                  <c:v>-14.808162498228388</c:v>
                </c:pt>
                <c:pt idx="8">
                  <c:v>-8.3116586882159638</c:v>
                </c:pt>
                <c:pt idx="9">
                  <c:v>-8.5651961650981647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1-447B-BFD4-B0CE42144579}"/>
            </c:ext>
          </c:extLst>
        </c:ser>
        <c:ser>
          <c:idx val="2"/>
          <c:order val="2"/>
          <c:tx>
            <c:strRef>
              <c:f>'Stromerzeugung nach ET'!$B$227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ET'!$D$227:$M$227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-2.745019615073116E-2</c:v>
                </c:pt>
                <c:pt idx="5">
                  <c:v>-1.0941527912924598</c:v>
                </c:pt>
                <c:pt idx="6">
                  <c:v>-1.8974497564348847</c:v>
                </c:pt>
                <c:pt idx="7">
                  <c:v>-1.5293538983074357</c:v>
                </c:pt>
                <c:pt idx="8">
                  <c:v>-0.7737148532486029</c:v>
                </c:pt>
                <c:pt idx="9">
                  <c:v>-0.79731612455646528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E1-447B-BFD4-B0CE42144579}"/>
            </c:ext>
          </c:extLst>
        </c:ser>
        <c:ser>
          <c:idx val="3"/>
          <c:order val="3"/>
          <c:tx>
            <c:strRef>
              <c:f>'Stromerzeugung nach ET'!$B$228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ET'!$D$228:$M$228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-0.75002078783575143</c:v>
                </c:pt>
                <c:pt idx="6">
                  <c:v>-1.2500346463929333</c:v>
                </c:pt>
                <c:pt idx="7">
                  <c:v>-1.2500346463929333</c:v>
                </c:pt>
                <c:pt idx="8">
                  <c:v>-1.2500346463929333</c:v>
                </c:pt>
                <c:pt idx="9">
                  <c:v>-1.2500346463929333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E1-447B-BFD4-B0CE42144579}"/>
            </c:ext>
          </c:extLst>
        </c:ser>
        <c:ser>
          <c:idx val="4"/>
          <c:order val="4"/>
          <c:tx>
            <c:strRef>
              <c:f>'Stromerzeugung nach ET'!$B$229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ET'!$D$229:$M$229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0.16434578461903859</c:v>
                </c:pt>
                <c:pt idx="3">
                  <c:v>-0.2294743097781744</c:v>
                </c:pt>
                <c:pt idx="4">
                  <c:v>-0.33170780660162613</c:v>
                </c:pt>
                <c:pt idx="5">
                  <c:v>1.1115852536389346</c:v>
                </c:pt>
                <c:pt idx="6">
                  <c:v>4.0883066845035687</c:v>
                </c:pt>
                <c:pt idx="7">
                  <c:v>4.7520098757215701</c:v>
                </c:pt>
                <c:pt idx="8">
                  <c:v>1.6247300435997019</c:v>
                </c:pt>
                <c:pt idx="9">
                  <c:v>0.51400916361670812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E1-447B-BFD4-B0CE42144579}"/>
            </c:ext>
          </c:extLst>
        </c:ser>
        <c:ser>
          <c:idx val="5"/>
          <c:order val="5"/>
          <c:tx>
            <c:strRef>
              <c:f>'Stromerzeugung nach ET'!$B$230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ET'!$D$230:$M$230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2.59</c:v>
                </c:pt>
                <c:pt idx="5">
                  <c:v>9.66</c:v>
                </c:pt>
                <c:pt idx="6">
                  <c:v>8.5399999999999991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E1-447B-BFD4-B0CE42144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SSP5-SPA0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ET'!$B$234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ET'!$D$234:$M$234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1.702434594150565</c:v>
                </c:pt>
                <c:pt idx="4">
                  <c:v>1.7461543572520877</c:v>
                </c:pt>
                <c:pt idx="5">
                  <c:v>1.8282369382912325</c:v>
                </c:pt>
                <c:pt idx="6">
                  <c:v>1.8817845393322921</c:v>
                </c:pt>
                <c:pt idx="7">
                  <c:v>1.8901945722858668</c:v>
                </c:pt>
                <c:pt idx="8">
                  <c:v>1.8901945902450934</c:v>
                </c:pt>
                <c:pt idx="9">
                  <c:v>1.8901945902450934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0-47A4-BAED-C60BFE78D94F}"/>
            </c:ext>
          </c:extLst>
        </c:ser>
        <c:ser>
          <c:idx val="1"/>
          <c:order val="1"/>
          <c:tx>
            <c:strRef>
              <c:f>'Stromerzeugung nach ET'!$B$235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ET'!$D$235:$M$235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4.1512232947002916</c:v>
                </c:pt>
                <c:pt idx="4">
                  <c:v>7.1903571921920939</c:v>
                </c:pt>
                <c:pt idx="5">
                  <c:v>12.588133043191943</c:v>
                </c:pt>
                <c:pt idx="6">
                  <c:v>12.255289799946667</c:v>
                </c:pt>
                <c:pt idx="7">
                  <c:v>6.6143127187339701</c:v>
                </c:pt>
                <c:pt idx="8">
                  <c:v>7.1302265795368678</c:v>
                </c:pt>
                <c:pt idx="9">
                  <c:v>2.0491761445939436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0-47A4-BAED-C60BFE78D94F}"/>
            </c:ext>
          </c:extLst>
        </c:ser>
        <c:ser>
          <c:idx val="2"/>
          <c:order val="2"/>
          <c:tx>
            <c:strRef>
              <c:f>'Stromerzeugung nach ET'!$B$236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ET'!$D$236:$M$236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0.30457961461425731</c:v>
                </c:pt>
                <c:pt idx="4">
                  <c:v>0.58801812269202791</c:v>
                </c:pt>
                <c:pt idx="5">
                  <c:v>1.1979021011120454</c:v>
                </c:pt>
                <c:pt idx="6">
                  <c:v>1.1765800697400828</c:v>
                </c:pt>
                <c:pt idx="7">
                  <c:v>0.6392732011486788</c:v>
                </c:pt>
                <c:pt idx="8">
                  <c:v>0.66373781919572461</c:v>
                </c:pt>
                <c:pt idx="9">
                  <c:v>0.19075350414026232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F0-47A4-BAED-C60BFE78D94F}"/>
            </c:ext>
          </c:extLst>
        </c:ser>
        <c:ser>
          <c:idx val="3"/>
          <c:order val="3"/>
          <c:tx>
            <c:strRef>
              <c:f>'Stromerzeugung nach ET'!$B$237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ET'!$D$237:$M$237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39.886792265887749</c:v>
                </c:pt>
                <c:pt idx="5">
                  <c:v>40.959639899469913</c:v>
                </c:pt>
                <c:pt idx="6">
                  <c:v>41.739925581462451</c:v>
                </c:pt>
                <c:pt idx="7">
                  <c:v>42.709445751824113</c:v>
                </c:pt>
                <c:pt idx="8">
                  <c:v>44.83068465203467</c:v>
                </c:pt>
                <c:pt idx="9">
                  <c:v>45.407014406654945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F0-47A4-BAED-C60BFE78D94F}"/>
            </c:ext>
          </c:extLst>
        </c:ser>
        <c:ser>
          <c:idx val="4"/>
          <c:order val="4"/>
          <c:tx>
            <c:strRef>
              <c:f>'Stromerzeugung nach ET'!$B$238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ET'!$D$238:$M$238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2.8581554478233198</c:v>
                </c:pt>
                <c:pt idx="3">
                  <c:v>2.900755490806584</c:v>
                </c:pt>
                <c:pt idx="4">
                  <c:v>5.1040830950375495</c:v>
                </c:pt>
                <c:pt idx="5">
                  <c:v>19.313804835296374</c:v>
                </c:pt>
                <c:pt idx="6">
                  <c:v>28.916974053926715</c:v>
                </c:pt>
                <c:pt idx="7">
                  <c:v>32.359143474977543</c:v>
                </c:pt>
                <c:pt idx="8">
                  <c:v>29.647680252768534</c:v>
                </c:pt>
                <c:pt idx="9">
                  <c:v>17.93000264581292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F0-47A4-BAED-C60BFE78D94F}"/>
            </c:ext>
          </c:extLst>
        </c:ser>
        <c:ser>
          <c:idx val="5"/>
          <c:order val="5"/>
          <c:tx>
            <c:strRef>
              <c:f>'Stromerzeugung nach ET'!$B$239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ET'!$D$239:$M$239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8.5399999999999991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F0-47A4-BAED-C60BFE78D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SSP5-SPA4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'Stromerzeugung nach ET'!$B$241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ET'!$D$241:$M$241</c:f>
              <c:numCache>
                <c:formatCode>0.0</c:formatCode>
                <c:ptCount val="10"/>
                <c:pt idx="0">
                  <c:v>0.27</c:v>
                </c:pt>
                <c:pt idx="1">
                  <c:v>1.0780000000000001</c:v>
                </c:pt>
                <c:pt idx="2">
                  <c:v>1.8270799110198133</c:v>
                </c:pt>
                <c:pt idx="3">
                  <c:v>1.6894107482300242</c:v>
                </c:pt>
                <c:pt idx="4">
                  <c:v>1.6486734884199181</c:v>
                </c:pt>
                <c:pt idx="5">
                  <c:v>1.5670898666679476</c:v>
                </c:pt>
                <c:pt idx="6">
                  <c:v>1.4164165468248264</c:v>
                </c:pt>
                <c:pt idx="7">
                  <c:v>1.4165011655138549</c:v>
                </c:pt>
                <c:pt idx="8">
                  <c:v>1.4165011656945541</c:v>
                </c:pt>
                <c:pt idx="9">
                  <c:v>1.4165011656945541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C-4DA9-B557-4255E46DB042}"/>
            </c:ext>
          </c:extLst>
        </c:ser>
        <c:ser>
          <c:idx val="1"/>
          <c:order val="1"/>
          <c:tx>
            <c:strRef>
              <c:f>'Stromerzeugung nach ET'!$B$242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ET'!$D$242:$M$242</c:f>
              <c:numCache>
                <c:formatCode>0.0</c:formatCode>
                <c:ptCount val="10"/>
                <c:pt idx="0">
                  <c:v>9.4E-2</c:v>
                </c:pt>
                <c:pt idx="1">
                  <c:v>4.6239999999999997</c:v>
                </c:pt>
                <c:pt idx="2">
                  <c:v>3.1133949285714286</c:v>
                </c:pt>
                <c:pt idx="3">
                  <c:v>3.6595930027430961</c:v>
                </c:pt>
                <c:pt idx="4">
                  <c:v>4.9792831166792411</c:v>
                </c:pt>
                <c:pt idx="5">
                  <c:v>5.444929432748479</c:v>
                </c:pt>
                <c:pt idx="6">
                  <c:v>5.1129816337477481</c:v>
                </c:pt>
                <c:pt idx="7">
                  <c:v>2.7807423247617762</c:v>
                </c:pt>
                <c:pt idx="8">
                  <c:v>3.5081790249401972</c:v>
                </c:pt>
                <c:pt idx="9">
                  <c:v>0.78311625043529887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C-4DA9-B557-4255E46DB042}"/>
            </c:ext>
          </c:extLst>
        </c:ser>
        <c:ser>
          <c:idx val="2"/>
          <c:order val="2"/>
          <c:tx>
            <c:strRef>
              <c:f>'Stromerzeugung nach ET'!$B$243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ET'!$D$243:$M$243</c:f>
              <c:numCache>
                <c:formatCode>0.0</c:formatCode>
                <c:ptCount val="10"/>
                <c:pt idx="0">
                  <c:v>3.6999999999999998E-2</c:v>
                </c:pt>
                <c:pt idx="1">
                  <c:v>0.16900000000000001</c:v>
                </c:pt>
                <c:pt idx="2">
                  <c:v>0.22314920500000002</c:v>
                </c:pt>
                <c:pt idx="3">
                  <c:v>0.25934547927428209</c:v>
                </c:pt>
                <c:pt idx="4">
                  <c:v>0.38160786380179312</c:v>
                </c:pt>
                <c:pt idx="5">
                  <c:v>0.51001475683244979</c:v>
                </c:pt>
                <c:pt idx="6">
                  <c:v>0.48202909161356389</c:v>
                </c:pt>
                <c:pt idx="7">
                  <c:v>0.26206987884736832</c:v>
                </c:pt>
                <c:pt idx="8">
                  <c:v>0.32656901844390451</c:v>
                </c:pt>
                <c:pt idx="9">
                  <c:v>7.2898647250901172E-2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C-4DA9-B557-4255E46DB042}"/>
            </c:ext>
          </c:extLst>
        </c:ser>
        <c:ser>
          <c:idx val="3"/>
          <c:order val="3"/>
          <c:tx>
            <c:strRef>
              <c:f>'Stromerzeugung nach ET'!$B$244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ET'!$D$244:$M$244</c:f>
              <c:numCache>
                <c:formatCode>0.0</c:formatCode>
                <c:ptCount val="10"/>
                <c:pt idx="0">
                  <c:v>37.450000000000003</c:v>
                </c:pt>
                <c:pt idx="1">
                  <c:v>40.78</c:v>
                </c:pt>
                <c:pt idx="2">
                  <c:v>39.83894320000001</c:v>
                </c:pt>
                <c:pt idx="3">
                  <c:v>39.83894320000001</c:v>
                </c:pt>
                <c:pt idx="4">
                  <c:v>39.83894320000001</c:v>
                </c:pt>
                <c:pt idx="5">
                  <c:v>39.83894320000001</c:v>
                </c:pt>
                <c:pt idx="6">
                  <c:v>39.83894320000001</c:v>
                </c:pt>
                <c:pt idx="7">
                  <c:v>39.83894320000001</c:v>
                </c:pt>
                <c:pt idx="8">
                  <c:v>42.051105740811202</c:v>
                </c:pt>
                <c:pt idx="9">
                  <c:v>42.793596141828267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C-4DA9-B557-4255E46DB042}"/>
            </c:ext>
          </c:extLst>
        </c:ser>
        <c:ser>
          <c:idx val="4"/>
          <c:order val="4"/>
          <c:tx>
            <c:strRef>
              <c:f>'Stromerzeugung nach ET'!$B$245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ET'!$D$245:$M$245</c:f>
              <c:numCache>
                <c:formatCode>0.0</c:formatCode>
                <c:ptCount val="10"/>
                <c:pt idx="0">
                  <c:v>3.1230000000000002</c:v>
                </c:pt>
                <c:pt idx="1">
                  <c:v>2.1909999999999998</c:v>
                </c:pt>
                <c:pt idx="2">
                  <c:v>3.1046741247518779</c:v>
                </c:pt>
                <c:pt idx="3">
                  <c:v>3.1046741247518783</c:v>
                </c:pt>
                <c:pt idx="4">
                  <c:v>5.4213149905064721</c:v>
                </c:pt>
                <c:pt idx="5">
                  <c:v>19.193975084093438</c:v>
                </c:pt>
                <c:pt idx="6">
                  <c:v>29.165881667326012</c:v>
                </c:pt>
                <c:pt idx="7">
                  <c:v>27.56250401602987</c:v>
                </c:pt>
                <c:pt idx="8">
                  <c:v>17.963057251615563</c:v>
                </c:pt>
                <c:pt idx="9">
                  <c:v>12.75533691626735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DC-4DA9-B557-4255E46DB042}"/>
            </c:ext>
          </c:extLst>
        </c:ser>
        <c:ser>
          <c:idx val="5"/>
          <c:order val="5"/>
          <c:tx>
            <c:strRef>
              <c:f>'Stromerzeugung nach ET'!$B$246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ET'!$D$246:$M$246</c:f>
              <c:numCache>
                <c:formatCode>0.0</c:formatCode>
                <c:ptCount val="10"/>
                <c:pt idx="0">
                  <c:v>25.204999999999998</c:v>
                </c:pt>
                <c:pt idx="1">
                  <c:v>23.334</c:v>
                </c:pt>
                <c:pt idx="2">
                  <c:v>20.79</c:v>
                </c:pt>
                <c:pt idx="3">
                  <c:v>20.79</c:v>
                </c:pt>
                <c:pt idx="4">
                  <c:v>18.2</c:v>
                </c:pt>
                <c:pt idx="5">
                  <c:v>12.04</c:v>
                </c:pt>
                <c:pt idx="6">
                  <c:v>7</c:v>
                </c:pt>
                <c:pt idx="7">
                  <c:v>14</c:v>
                </c:pt>
                <c:pt idx="8">
                  <c:v>21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DC-4DA9-B557-4255E46DB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Stromerzeugung SSP5</a:t>
            </a:r>
          </a:p>
          <a:p>
            <a:pPr>
              <a:defRPr/>
            </a:pPr>
            <a:r>
              <a:rPr lang="de-CH"/>
              <a:t>Differenz SPA4 -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'Stromerzeugung nach ET'!$B$248</c:f>
              <c:strCache>
                <c:ptCount val="1"/>
                <c:pt idx="0">
                  <c:v>gekoppelte 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ET'!$D$248:$M$248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-1.3023845920540733E-2</c:v>
                </c:pt>
                <c:pt idx="4">
                  <c:v>-9.7480868832169554E-2</c:v>
                </c:pt>
                <c:pt idx="5">
                  <c:v>-0.26114707162328488</c:v>
                </c:pt>
                <c:pt idx="6">
                  <c:v>-0.46536799250746563</c:v>
                </c:pt>
                <c:pt idx="7">
                  <c:v>-0.47369340677201199</c:v>
                </c:pt>
                <c:pt idx="8">
                  <c:v>-0.47369342455053931</c:v>
                </c:pt>
                <c:pt idx="9">
                  <c:v>-0.47369342455053931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7-44E7-BAD7-16281C8AA5A7}"/>
            </c:ext>
          </c:extLst>
        </c:ser>
        <c:ser>
          <c:idx val="1"/>
          <c:order val="1"/>
          <c:tx>
            <c:strRef>
              <c:f>'Stromerzeugung nach ET'!$B$249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ET'!$D$249:$M$249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-0.49163029195719554</c:v>
                </c:pt>
                <c:pt idx="4">
                  <c:v>-2.2110740755128528</c:v>
                </c:pt>
                <c:pt idx="5">
                  <c:v>-7.1432036104434644</c:v>
                </c:pt>
                <c:pt idx="6">
                  <c:v>-7.1423081661989185</c:v>
                </c:pt>
                <c:pt idx="7">
                  <c:v>-3.8335703939721939</c:v>
                </c:pt>
                <c:pt idx="8">
                  <c:v>-3.6220475545966706</c:v>
                </c:pt>
                <c:pt idx="9">
                  <c:v>-1.2660598941586447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7-44E7-BAD7-16281C8AA5A7}"/>
            </c:ext>
          </c:extLst>
        </c:ser>
        <c:ser>
          <c:idx val="2"/>
          <c:order val="2"/>
          <c:tx>
            <c:strRef>
              <c:f>'Stromerzeugung nach ET'!$B$250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ET'!$D$250:$M$250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-4.5234135339975223E-2</c:v>
                </c:pt>
                <c:pt idx="4">
                  <c:v>-0.20641025889023479</c:v>
                </c:pt>
                <c:pt idx="5">
                  <c:v>-0.68788734427959564</c:v>
                </c:pt>
                <c:pt idx="6">
                  <c:v>-0.69455097812651889</c:v>
                </c:pt>
                <c:pt idx="7">
                  <c:v>-0.37720332230131048</c:v>
                </c:pt>
                <c:pt idx="8">
                  <c:v>-0.3371688007518201</c:v>
                </c:pt>
                <c:pt idx="9">
                  <c:v>-0.11785485688936115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E7-44E7-BAD7-16281C8AA5A7}"/>
            </c:ext>
          </c:extLst>
        </c:ser>
        <c:ser>
          <c:idx val="3"/>
          <c:order val="3"/>
          <c:tx>
            <c:strRef>
              <c:f>'Stromerzeugung nach ET'!$B$251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ET'!$D$251:$M$251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-4.7849065887739073E-2</c:v>
                </c:pt>
                <c:pt idx="5">
                  <c:v>-1.120696699469903</c:v>
                </c:pt>
                <c:pt idx="6">
                  <c:v>-1.9009823814624411</c:v>
                </c:pt>
                <c:pt idx="7">
                  <c:v>-2.870502551824103</c:v>
                </c:pt>
                <c:pt idx="8">
                  <c:v>-2.7795789112234672</c:v>
                </c:pt>
                <c:pt idx="9">
                  <c:v>-2.6134182648266773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E7-44E7-BAD7-16281C8AA5A7}"/>
            </c:ext>
          </c:extLst>
        </c:ser>
        <c:ser>
          <c:idx val="4"/>
          <c:order val="4"/>
          <c:tx>
            <c:strRef>
              <c:f>'Stromerzeugung nach ET'!$B$252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ET'!$D$252:$M$252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0.24651867692855811</c:v>
                </c:pt>
                <c:pt idx="3">
                  <c:v>0.2039186339452943</c:v>
                </c:pt>
                <c:pt idx="4">
                  <c:v>0.31723189546892261</c:v>
                </c:pt>
                <c:pt idx="5">
                  <c:v>-0.1198297512029356</c:v>
                </c:pt>
                <c:pt idx="6">
                  <c:v>0.24890761339929668</c:v>
                </c:pt>
                <c:pt idx="7">
                  <c:v>-4.7966394589476735</c:v>
                </c:pt>
                <c:pt idx="8">
                  <c:v>-11.684623001152971</c:v>
                </c:pt>
                <c:pt idx="9">
                  <c:v>-5.1746657295455698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E7-44E7-BAD7-16281C8AA5A7}"/>
            </c:ext>
          </c:extLst>
        </c:ser>
        <c:ser>
          <c:idx val="5"/>
          <c:order val="5"/>
          <c:tx>
            <c:strRef>
              <c:f>'Stromerzeugung nach ET'!$B$253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'Stromerzeugung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'Stromerzeugung nach ET'!$D$253:$M$253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3.5</c:v>
                </c:pt>
                <c:pt idx="6">
                  <c:v>7</c:v>
                </c:pt>
                <c:pt idx="7">
                  <c:v>14</c:v>
                </c:pt>
                <c:pt idx="8">
                  <c:v>21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E7-44E7-BAD7-16281C8AA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95551"/>
        <c:axId val="175798431"/>
      </c:barChart>
      <c:catAx>
        <c:axId val="17579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8431"/>
        <c:crosses val="autoZero"/>
        <c:auto val="1"/>
        <c:lblAlgn val="ctr"/>
        <c:lblOffset val="100"/>
        <c:noMultiLvlLbl val="0"/>
      </c:catAx>
      <c:valAx>
        <c:axId val="17579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79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Fernwaermeverbrauch!$A$25</c:f>
              <c:strCache>
                <c:ptCount val="1"/>
                <c:pt idx="0">
                  <c:v>SSP0-SPA2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Fernwaermeverbrauch!$D$25:$J$25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7.3080821507679579</c:v>
                </c:pt>
                <c:pt idx="3">
                  <c:v>8.3941863062388542</c:v>
                </c:pt>
                <c:pt idx="4">
                  <c:v>9.1182557432194518</c:v>
                </c:pt>
                <c:pt idx="5">
                  <c:v>8.2986987184340713</c:v>
                </c:pt>
                <c:pt idx="6">
                  <c:v>7.5555120702438057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8-4094-8E88-B6817BC0FB4D}"/>
            </c:ext>
          </c:extLst>
        </c:ser>
        <c:ser>
          <c:idx val="0"/>
          <c:order val="1"/>
          <c:tx>
            <c:strRef>
              <c:f>Fernwaermeverbrauch!$A$24</c:f>
              <c:strCache>
                <c:ptCount val="1"/>
                <c:pt idx="0">
                  <c:v>SSP0-SPA0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Fernwaermeverbrauch!$D$24:$J$24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7.5837667472744101</c:v>
                </c:pt>
                <c:pt idx="3">
                  <c:v>8.0452441489197959</c:v>
                </c:pt>
                <c:pt idx="4">
                  <c:v>8.3528957500167209</c:v>
                </c:pt>
                <c:pt idx="5">
                  <c:v>6.6222326882624856</c:v>
                </c:pt>
                <c:pt idx="6">
                  <c:v>5.6507836310905057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8-4094-8E88-B6817BC0F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SSP0 -</a:t>
            </a:r>
          </a:p>
          <a:p>
            <a:pPr>
              <a:defRPr/>
            </a:pPr>
            <a:r>
              <a:rPr lang="de-CH"/>
              <a:t>Differnz</a:t>
            </a:r>
            <a:r>
              <a:rPr lang="de-CH" baseline="0"/>
              <a:t> ggü. SPA0</a:t>
            </a:r>
            <a:r>
              <a:rPr lang="de-CH"/>
              <a:t>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Stromverbrauch!$A$26</c:f>
              <c:strCache>
                <c:ptCount val="1"/>
                <c:pt idx="0">
                  <c:v>Diff SPA2 - SPA0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Stromverbrauch!$D$26:$J$26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-1.0817951140594886</c:v>
                </c:pt>
                <c:pt idx="3">
                  <c:v>-1.4281491677793383</c:v>
                </c:pt>
                <c:pt idx="4">
                  <c:v>-1.6590518702592334</c:v>
                </c:pt>
                <c:pt idx="5">
                  <c:v>-0.86684649103943912</c:v>
                </c:pt>
                <c:pt idx="6">
                  <c:v>-1.1883624330109654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0-4A42-B735-D2936A37F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Fernwaermeverbrauch!$A$33</c:f>
              <c:strCache>
                <c:ptCount val="1"/>
                <c:pt idx="0">
                  <c:v>SSP1-SPA3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Fernwaermeverbrauch!$D$33:$J$33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6.2851581239547505</c:v>
                </c:pt>
                <c:pt idx="3">
                  <c:v>8.1263374544119138</c:v>
                </c:pt>
                <c:pt idx="4">
                  <c:v>9.3537903413833554</c:v>
                </c:pt>
                <c:pt idx="5">
                  <c:v>8.58996011277255</c:v>
                </c:pt>
                <c:pt idx="6">
                  <c:v>8.2101165249089068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9-496B-85DB-A62C26CCAB7B}"/>
            </c:ext>
          </c:extLst>
        </c:ser>
        <c:ser>
          <c:idx val="1"/>
          <c:order val="1"/>
          <c:tx>
            <c:strRef>
              <c:f>Fernwaermeverbrauch!$A$29</c:f>
              <c:strCache>
                <c:ptCount val="1"/>
                <c:pt idx="0">
                  <c:v>SSP1-SPA1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Fernwaermeverbrauch!$D$29:$J$29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9.1427465091890046</c:v>
                </c:pt>
                <c:pt idx="3">
                  <c:v>10.010015525216483</c:v>
                </c:pt>
                <c:pt idx="4">
                  <c:v>10.588194869234801</c:v>
                </c:pt>
                <c:pt idx="5">
                  <c:v>9.8929191024215726</c:v>
                </c:pt>
                <c:pt idx="6">
                  <c:v>9.8362015111613808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9-496B-85DB-A62C26CCAB7B}"/>
            </c:ext>
          </c:extLst>
        </c:ser>
        <c:ser>
          <c:idx val="0"/>
          <c:order val="2"/>
          <c:tx>
            <c:strRef>
              <c:f>Fernwaermeverbrauch!$A$28</c:f>
              <c:strCache>
                <c:ptCount val="1"/>
                <c:pt idx="0">
                  <c:v>SSP1-SPA0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Fernwaermeverbrauch!$D$28:$J$28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7.1642051586684277</c:v>
                </c:pt>
                <c:pt idx="3">
                  <c:v>8.1896791893408842</c:v>
                </c:pt>
                <c:pt idx="4">
                  <c:v>8.8733285431225219</c:v>
                </c:pt>
                <c:pt idx="5">
                  <c:v>7.397775881153235</c:v>
                </c:pt>
                <c:pt idx="6">
                  <c:v>6.9666494255057154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D9-496B-85DB-A62C26CC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Fernwaermeverbrauch!$A$37</c:f>
              <c:strCache>
                <c:ptCount val="1"/>
                <c:pt idx="0">
                  <c:v>SSP3-SPA3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Fernwaermeverbrauch!$D$37:$J$37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6.1809909700306749</c:v>
                </c:pt>
                <c:pt idx="3">
                  <c:v>6.7873509258360256</c:v>
                </c:pt>
                <c:pt idx="4">
                  <c:v>7.1915908963729267</c:v>
                </c:pt>
                <c:pt idx="5">
                  <c:v>6.848507245048836</c:v>
                </c:pt>
                <c:pt idx="6">
                  <c:v>5.9323587489306941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5-4D56-B8B0-ACD41D917583}"/>
            </c:ext>
          </c:extLst>
        </c:ser>
        <c:ser>
          <c:idx val="0"/>
          <c:order val="1"/>
          <c:tx>
            <c:strRef>
              <c:f>Fernwaermeverbrauch!$A$36</c:f>
              <c:strCache>
                <c:ptCount val="1"/>
                <c:pt idx="0">
                  <c:v>SSP3-SPA0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Fernwaermeverbrauch!$D$36:$J$36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7.0539754276701494</c:v>
                </c:pt>
                <c:pt idx="3">
                  <c:v>7.4578901921815852</c:v>
                </c:pt>
                <c:pt idx="4">
                  <c:v>7.7271667018558752</c:v>
                </c:pt>
                <c:pt idx="5">
                  <c:v>6.5325022748420007</c:v>
                </c:pt>
                <c:pt idx="6">
                  <c:v>5.5735820130462326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5-4D56-B8B0-ACD41D91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Fernwaermeverbrauch!$A$45</c:f>
              <c:strCache>
                <c:ptCount val="1"/>
                <c:pt idx="0">
                  <c:v>SSP4-SPA3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Fernwaermeverbrauch!$D$45:$J$45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6.9679844946804543</c:v>
                </c:pt>
                <c:pt idx="3">
                  <c:v>9.2404546502663027</c:v>
                </c:pt>
                <c:pt idx="4">
                  <c:v>10.755434753990201</c:v>
                </c:pt>
                <c:pt idx="5">
                  <c:v>9.1060516245884333</c:v>
                </c:pt>
                <c:pt idx="6">
                  <c:v>8.212897449797298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4-4A1D-8E71-3B2D893B1A2C}"/>
            </c:ext>
          </c:extLst>
        </c:ser>
        <c:ser>
          <c:idx val="1"/>
          <c:order val="1"/>
          <c:tx>
            <c:strRef>
              <c:f>Fernwaermeverbrauch!$A$41</c:f>
              <c:strCache>
                <c:ptCount val="1"/>
                <c:pt idx="0">
                  <c:v>SSP4-SPA1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Fernwaermeverbrauch!$D$41:$J$41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10.2523432836088</c:v>
                </c:pt>
                <c:pt idx="3">
                  <c:v>11.104262991137791</c:v>
                </c:pt>
                <c:pt idx="4">
                  <c:v>11.672209462823785</c:v>
                </c:pt>
                <c:pt idx="5">
                  <c:v>10.163187105555236</c:v>
                </c:pt>
                <c:pt idx="6">
                  <c:v>9.587944672720166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4-4A1D-8E71-3B2D893B1A2C}"/>
            </c:ext>
          </c:extLst>
        </c:ser>
        <c:ser>
          <c:idx val="0"/>
          <c:order val="2"/>
          <c:tx>
            <c:strRef>
              <c:f>Fernwaermeverbrauch!$A$40</c:f>
              <c:strCache>
                <c:ptCount val="1"/>
                <c:pt idx="0">
                  <c:v>SSP4-SPA0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Fernwaermeverbrauch!$D$40:$J$40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8.0151666218479747</c:v>
                </c:pt>
                <c:pt idx="3">
                  <c:v>9.3586332205082225</c:v>
                </c:pt>
                <c:pt idx="4">
                  <c:v>10.254277619615054</c:v>
                </c:pt>
                <c:pt idx="5">
                  <c:v>7.674626721968874</c:v>
                </c:pt>
                <c:pt idx="6">
                  <c:v>6.8156564311255456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4-4A1D-8E71-3B2D893B1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SSP5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Fernwaermeverbrauch!$A$49</c:f>
              <c:strCache>
                <c:ptCount val="1"/>
                <c:pt idx="0">
                  <c:v>SSP5-SPA4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Fernwaermeverbrauch!$D$49:$J$49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6.8844052475161739</c:v>
                </c:pt>
                <c:pt idx="3">
                  <c:v>9.5711559667165709</c:v>
                </c:pt>
                <c:pt idx="4">
                  <c:v>11.36232311285017</c:v>
                </c:pt>
                <c:pt idx="5">
                  <c:v>9.0784787213315568</c:v>
                </c:pt>
                <c:pt idx="6">
                  <c:v>7.4701643232182384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3-408A-AE57-1FA70219DE0C}"/>
            </c:ext>
          </c:extLst>
        </c:ser>
        <c:ser>
          <c:idx val="0"/>
          <c:order val="1"/>
          <c:tx>
            <c:strRef>
              <c:f>Fernwaermeverbrauch!$A$48</c:f>
              <c:strCache>
                <c:ptCount val="1"/>
                <c:pt idx="0">
                  <c:v>SSP5-SPA0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Fernwaermeverbrauch!$D$48:$J$48</c:f>
              <c:numCache>
                <c:formatCode>0.0</c:formatCode>
                <c:ptCount val="7"/>
                <c:pt idx="0">
                  <c:v>4.7305555555555561</c:v>
                </c:pt>
                <c:pt idx="1">
                  <c:v>6.197222222222222</c:v>
                </c:pt>
                <c:pt idx="2">
                  <c:v>7.438407081663664</c:v>
                </c:pt>
                <c:pt idx="3">
                  <c:v>9.2179762816822635</c:v>
                </c:pt>
                <c:pt idx="4">
                  <c:v>10.404355748361329</c:v>
                </c:pt>
                <c:pt idx="5">
                  <c:v>8.6497867206502566</c:v>
                </c:pt>
                <c:pt idx="6">
                  <c:v>7.0654867603570413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3-408A-AE57-1FA70219D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SSP0 -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Fernwaermeverbrauch!$A$26</c:f>
              <c:strCache>
                <c:ptCount val="1"/>
                <c:pt idx="0">
                  <c:v>Diff SPA2 - SPA0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Fernwaermeverbrauch!$D$26:$J$26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-0.27568459650645227</c:v>
                </c:pt>
                <c:pt idx="3">
                  <c:v>0.34894215731905831</c:v>
                </c:pt>
                <c:pt idx="4">
                  <c:v>0.76535999320273085</c:v>
                </c:pt>
                <c:pt idx="5">
                  <c:v>1.6764660301715857</c:v>
                </c:pt>
                <c:pt idx="6">
                  <c:v>1.9047284391532999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4-42B8-BB79-A08101232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SSP1 -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Fernwaermeverbrauch!$A$34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Fernwaermeverbrauch!$D$34:$J$34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-0.87904703471367718</c:v>
                </c:pt>
                <c:pt idx="3">
                  <c:v>-6.3341734928970439E-2</c:v>
                </c:pt>
                <c:pt idx="4">
                  <c:v>0.48046179826083346</c:v>
                </c:pt>
                <c:pt idx="5">
                  <c:v>1.192184231619315</c:v>
                </c:pt>
                <c:pt idx="6">
                  <c:v>1.2434670994031913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F-4485-B93A-4B6915D148CC}"/>
            </c:ext>
          </c:extLst>
        </c:ser>
        <c:ser>
          <c:idx val="1"/>
          <c:order val="1"/>
          <c:tx>
            <c:strRef>
              <c:f>Fernwaermeverbrauch!$A$30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Fernwaermeverbrauch!$D$30:$J$30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1.9785413505205769</c:v>
                </c:pt>
                <c:pt idx="3">
                  <c:v>1.8203363358755986</c:v>
                </c:pt>
                <c:pt idx="4">
                  <c:v>1.7148663261122792</c:v>
                </c:pt>
                <c:pt idx="5">
                  <c:v>2.4951432212683375</c:v>
                </c:pt>
                <c:pt idx="6">
                  <c:v>2.8695520856556653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F-4485-B93A-4B6915D14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SSP3 -</a:t>
            </a:r>
          </a:p>
          <a:p>
            <a:pPr>
              <a:defRPr/>
            </a:pPr>
            <a:r>
              <a:rPr lang="de-CH"/>
              <a:t>Differenz ggü.</a:t>
            </a:r>
            <a:r>
              <a:rPr lang="de-CH" baseline="0"/>
              <a:t> SPA0</a:t>
            </a:r>
            <a:r>
              <a:rPr lang="de-CH"/>
              <a:t>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Fernwaermeverbrauch!$A$38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Fernwaermeverbrauch!$D$38:$J$38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-0.87298445763947452</c:v>
                </c:pt>
                <c:pt idx="3">
                  <c:v>-0.6705392663455596</c:v>
                </c:pt>
                <c:pt idx="4">
                  <c:v>-0.53557580548294847</c:v>
                </c:pt>
                <c:pt idx="5">
                  <c:v>0.31600497020683527</c:v>
                </c:pt>
                <c:pt idx="6">
                  <c:v>0.35877673588446157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D-44AD-83B6-3B33B2BB5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SSP4 -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Fernwaermeverbrauch!$A$46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Fernwaermeverbrauch!$D$46:$J$46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-1.0471821271675203</c:v>
                </c:pt>
                <c:pt idx="3">
                  <c:v>-0.1181785702419198</c:v>
                </c:pt>
                <c:pt idx="4">
                  <c:v>0.50115713437514664</c:v>
                </c:pt>
                <c:pt idx="5">
                  <c:v>1.4314249026195593</c:v>
                </c:pt>
                <c:pt idx="6">
                  <c:v>1.3972410186717523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0-41AF-A735-59CC550E2321}"/>
            </c:ext>
          </c:extLst>
        </c:ser>
        <c:ser>
          <c:idx val="1"/>
          <c:order val="1"/>
          <c:tx>
            <c:strRef>
              <c:f>Fernwaermeverbrauch!$A$42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Fernwaermeverbrauch!$D$42:$J$42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2.2371766617608255</c:v>
                </c:pt>
                <c:pt idx="3">
                  <c:v>1.7456297706295683</c:v>
                </c:pt>
                <c:pt idx="4">
                  <c:v>1.4179318432087307</c:v>
                </c:pt>
                <c:pt idx="5">
                  <c:v>2.4885603835863623</c:v>
                </c:pt>
                <c:pt idx="6">
                  <c:v>2.7722882415946204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0-41AF-A735-59CC550E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Fernwärmeverbrauch SSP5 -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Fernwaermeverbrauch!$A$50</c:f>
              <c:strCache>
                <c:ptCount val="1"/>
                <c:pt idx="0">
                  <c:v>Diff SPA4 - SPA0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Fernwaermeverbrauch!$D$4:$J$4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Fernwaermeverbrauch!$D$50:$J$50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-0.55400183414749016</c:v>
                </c:pt>
                <c:pt idx="3">
                  <c:v>0.35317968503430741</c:v>
                </c:pt>
                <c:pt idx="4">
                  <c:v>0.9579673644888409</c:v>
                </c:pt>
                <c:pt idx="5">
                  <c:v>0.4286920006813002</c:v>
                </c:pt>
                <c:pt idx="6">
                  <c:v>0.40467756286119716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6-4841-88F0-C8E55530C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insgesamt'!$A$25</c:f>
              <c:strCache>
                <c:ptCount val="1"/>
                <c:pt idx="0">
                  <c:v>SSP0-SPA2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insgesamt'!$D$25:$M$25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8.4358836061614788</c:v>
                </c:pt>
                <c:pt idx="3">
                  <c:v>8.2530946188206755</c:v>
                </c:pt>
                <c:pt idx="4">
                  <c:v>8.4865682618518576</c:v>
                </c:pt>
                <c:pt idx="5">
                  <c:v>9.1916340053315473</c:v>
                </c:pt>
                <c:pt idx="6">
                  <c:v>9.9844900388252995</c:v>
                </c:pt>
                <c:pt idx="7">
                  <c:v>9.6255240619693012</c:v>
                </c:pt>
                <c:pt idx="8">
                  <c:v>9.0870750966853073</c:v>
                </c:pt>
                <c:pt idx="9">
                  <c:v>8.2732857169169662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8-4B82-90CB-C4CE649E6D2D}"/>
            </c:ext>
          </c:extLst>
        </c:ser>
        <c:ser>
          <c:idx val="0"/>
          <c:order val="1"/>
          <c:tx>
            <c:strRef>
              <c:f>'Fernwaermeerzeugung insgesamt'!$A$24</c:f>
              <c:strCache>
                <c:ptCount val="1"/>
                <c:pt idx="0">
                  <c:v>SSP0-SPA0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insgesamt'!$D$24:$M$24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8.4358836061614788</c:v>
                </c:pt>
                <c:pt idx="3">
                  <c:v>8.5591786259382037</c:v>
                </c:pt>
                <c:pt idx="4">
                  <c:v>8.5500264913008355</c:v>
                </c:pt>
                <c:pt idx="5">
                  <c:v>8.8095423430671769</c:v>
                </c:pt>
                <c:pt idx="6">
                  <c:v>9.1464208462683096</c:v>
                </c:pt>
                <c:pt idx="7">
                  <c:v>8.3883904252199546</c:v>
                </c:pt>
                <c:pt idx="8">
                  <c:v>7.2513447936474211</c:v>
                </c:pt>
                <c:pt idx="9">
                  <c:v>6.2889477152670743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8-4B82-90CB-C4CE649E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SSP1 -</a:t>
            </a:r>
          </a:p>
          <a:p>
            <a:pPr>
              <a:defRPr/>
            </a:pPr>
            <a:r>
              <a:rPr lang="de-CH"/>
              <a:t>Differenz ggü.</a:t>
            </a:r>
            <a:r>
              <a:rPr lang="de-CH" baseline="0"/>
              <a:t> SPA0</a:t>
            </a:r>
            <a:r>
              <a:rPr lang="de-CH"/>
              <a:t>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Stromverbrauch!$A$34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Stromverbrauch!$D$34:$J$34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-4.7472786020392732E-3</c:v>
                </c:pt>
                <c:pt idx="3">
                  <c:v>1.1588659979183831</c:v>
                </c:pt>
                <c:pt idx="4">
                  <c:v>1.9346081822652934</c:v>
                </c:pt>
                <c:pt idx="5">
                  <c:v>2.7143590014204619</c:v>
                </c:pt>
                <c:pt idx="6">
                  <c:v>2.6497219522272815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7-4193-96ED-5F722CD7710C}"/>
            </c:ext>
          </c:extLst>
        </c:ser>
        <c:ser>
          <c:idx val="1"/>
          <c:order val="1"/>
          <c:tx>
            <c:strRef>
              <c:f>Stromverbrauch!$A$30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Stromverbrauch!$D$30:$J$30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1.850973944234596</c:v>
                </c:pt>
                <c:pt idx="3">
                  <c:v>-2.2476109851765571</c:v>
                </c:pt>
                <c:pt idx="4">
                  <c:v>-4.9800009381173354</c:v>
                </c:pt>
                <c:pt idx="5">
                  <c:v>-4.226863841746642</c:v>
                </c:pt>
                <c:pt idx="6">
                  <c:v>-3.2884225553617128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7-4193-96ED-5F722CD77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'Fernwaermeerzeugung insgesamt'!$A$33</c:f>
              <c:strCache>
                <c:ptCount val="1"/>
                <c:pt idx="0">
                  <c:v>SSP1-SPA3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insgesamt'!$D$33:$M$33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8.3482153965109394</c:v>
                </c:pt>
                <c:pt idx="4">
                  <c:v>7.8539438480448176</c:v>
                </c:pt>
                <c:pt idx="5">
                  <c:v>8.8983395125810461</c:v>
                </c:pt>
                <c:pt idx="6">
                  <c:v>10.242400423814775</c:v>
                </c:pt>
                <c:pt idx="7">
                  <c:v>9.9078427836832414</c:v>
                </c:pt>
                <c:pt idx="8">
                  <c:v>9.3550789872553217</c:v>
                </c:pt>
                <c:pt idx="9">
                  <c:v>8.9900775947752507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4-4422-ADE5-F5D771779486}"/>
            </c:ext>
          </c:extLst>
        </c:ser>
        <c:ser>
          <c:idx val="1"/>
          <c:order val="1"/>
          <c:tx>
            <c:strRef>
              <c:f>'Fernwaermeerzeugung insgesamt'!$A$29</c:f>
              <c:strCache>
                <c:ptCount val="1"/>
                <c:pt idx="0">
                  <c:v>SSP1-SPA1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insgesamt'!$D$29:$M$29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9.0624758156874883</c:v>
                </c:pt>
                <c:pt idx="3">
                  <c:v>10.28780070337783</c:v>
                </c:pt>
                <c:pt idx="4">
                  <c:v>10.419976625524541</c:v>
                </c:pt>
                <c:pt idx="5">
                  <c:v>10.960967000112049</c:v>
                </c:pt>
                <c:pt idx="6">
                  <c:v>11.594073381812107</c:v>
                </c:pt>
                <c:pt idx="7">
                  <c:v>11.277025157695048</c:v>
                </c:pt>
                <c:pt idx="8">
                  <c:v>10.803371456913696</c:v>
                </c:pt>
                <c:pt idx="9">
                  <c:v>10.770640654721714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4-4422-ADE5-F5D771779486}"/>
            </c:ext>
          </c:extLst>
        </c:ser>
        <c:ser>
          <c:idx val="0"/>
          <c:order val="2"/>
          <c:tx>
            <c:strRef>
              <c:f>'Fernwaermeerzeugung insgesamt'!$A$28</c:f>
              <c:strCache>
                <c:ptCount val="1"/>
                <c:pt idx="0">
                  <c:v>SSP1-SPA0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insgesamt'!$D$28:$M$28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8.4358836061614788</c:v>
                </c:pt>
                <c:pt idx="3">
                  <c:v>8.1828453618642563</c:v>
                </c:pt>
                <c:pt idx="4">
                  <c:v>8.3144715336476249</c:v>
                </c:pt>
                <c:pt idx="5">
                  <c:v>8.9676987123282679</c:v>
                </c:pt>
                <c:pt idx="6">
                  <c:v>9.7162947547191614</c:v>
                </c:pt>
                <c:pt idx="7">
                  <c:v>9.0700026887766114</c:v>
                </c:pt>
                <c:pt idx="8">
                  <c:v>8.1005645898627918</c:v>
                </c:pt>
                <c:pt idx="9">
                  <c:v>7.6284811209287584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4-4422-ADE5-F5D77177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insgesamt'!$A$37</c:f>
              <c:strCache>
                <c:ptCount val="1"/>
                <c:pt idx="0">
                  <c:v>SSP3-SPA3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insgesamt'!$D$37:$M$37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8.3482153965109394</c:v>
                </c:pt>
                <c:pt idx="4">
                  <c:v>7.9385444040032418</c:v>
                </c:pt>
                <c:pt idx="5">
                  <c:v>7.432149263790448</c:v>
                </c:pt>
                <c:pt idx="6">
                  <c:v>7.8747920315283544</c:v>
                </c:pt>
                <c:pt idx="7">
                  <c:v>7.7245213922484028</c:v>
                </c:pt>
                <c:pt idx="8">
                  <c:v>7.4565852701832416</c:v>
                </c:pt>
                <c:pt idx="9">
                  <c:v>6.4959328300791102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5-4926-8F3E-5067CE9F6DA3}"/>
            </c:ext>
          </c:extLst>
        </c:ser>
        <c:ser>
          <c:idx val="0"/>
          <c:order val="1"/>
          <c:tx>
            <c:strRef>
              <c:f>'Fernwaermeerzeugung insgesamt'!$A$36</c:f>
              <c:strCache>
                <c:ptCount val="1"/>
                <c:pt idx="0">
                  <c:v>SSP3-SPA0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insgesamt'!$D$36:$M$36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8.3482153965109394</c:v>
                </c:pt>
                <c:pt idx="4">
                  <c:v>8.0629261174499014</c:v>
                </c:pt>
                <c:pt idx="5">
                  <c:v>8.166389760438836</c:v>
                </c:pt>
                <c:pt idx="6">
                  <c:v>8.4612475385321826</c:v>
                </c:pt>
                <c:pt idx="7">
                  <c:v>7.9379845195001062</c:v>
                </c:pt>
                <c:pt idx="8">
                  <c:v>7.1530899909519903</c:v>
                </c:pt>
                <c:pt idx="9">
                  <c:v>6.2688704694744359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5-4926-8F3E-5067CE9F6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'Fernwaermeerzeugung insgesamt'!$A$45</c:f>
              <c:strCache>
                <c:ptCount val="1"/>
                <c:pt idx="0">
                  <c:v>SSP4-SPA3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insgesamt'!$D$45:$M$45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8.3482153965109394</c:v>
                </c:pt>
                <c:pt idx="4">
                  <c:v>8.7118510621065095</c:v>
                </c:pt>
                <c:pt idx="5">
                  <c:v>10.236911031911006</c:v>
                </c:pt>
                <c:pt idx="6">
                  <c:v>11.777201055619271</c:v>
                </c:pt>
                <c:pt idx="7">
                  <c:v>11.054771244941296</c:v>
                </c:pt>
                <c:pt idx="8">
                  <c:v>9.8945373281921398</c:v>
                </c:pt>
                <c:pt idx="9">
                  <c:v>8.9931227075280411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D-4349-A580-AE5477CE6CA5}"/>
            </c:ext>
          </c:extLst>
        </c:ser>
        <c:ser>
          <c:idx val="1"/>
          <c:order val="1"/>
          <c:tx>
            <c:strRef>
              <c:f>'Fernwaermeerzeugung insgesamt'!$A$41</c:f>
              <c:strCache>
                <c:ptCount val="1"/>
                <c:pt idx="0">
                  <c:v>SSP4-SPA1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insgesamt'!$D$41:$M$41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9.8278559794937514</c:v>
                </c:pt>
                <c:pt idx="3">
                  <c:v>11.596920783859623</c:v>
                </c:pt>
                <c:pt idx="4">
                  <c:v>11.768454147133417</c:v>
                </c:pt>
                <c:pt idx="5">
                  <c:v>12.159167975295883</c:v>
                </c:pt>
                <c:pt idx="6">
                  <c:v>12.781069361792044</c:v>
                </c:pt>
                <c:pt idx="7">
                  <c:v>12.120117569308418</c:v>
                </c:pt>
                <c:pt idx="8">
                  <c:v>11.128689880582982</c:v>
                </c:pt>
                <c:pt idx="9">
                  <c:v>10.498799416628581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D-4349-A580-AE5477CE6CA5}"/>
            </c:ext>
          </c:extLst>
        </c:ser>
        <c:ser>
          <c:idx val="0"/>
          <c:order val="2"/>
          <c:tx>
            <c:strRef>
              <c:f>'Fernwaermeerzeugung insgesamt'!$A$40</c:f>
              <c:strCache>
                <c:ptCount val="1"/>
                <c:pt idx="0">
                  <c:v>SSP4-SPA0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insgesamt'!$D$40:$M$40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9.1234455979917843</c:v>
                </c:pt>
                <c:pt idx="4">
                  <c:v>9.5007802523665106</c:v>
                </c:pt>
                <c:pt idx="5">
                  <c:v>10.247703376456503</c:v>
                </c:pt>
                <c:pt idx="6">
                  <c:v>11.228433993478484</c:v>
                </c:pt>
                <c:pt idx="7">
                  <c:v>10.098546900309458</c:v>
                </c:pt>
                <c:pt idx="8">
                  <c:v>8.4037162605559175</c:v>
                </c:pt>
                <c:pt idx="9">
                  <c:v>7.4631437920824713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FD-4349-A580-AE5477CE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SSP5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insgesamt'!$A$49</c:f>
              <c:strCache>
                <c:ptCount val="1"/>
                <c:pt idx="0">
                  <c:v>SSP5-SPA4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insgesamt'!$D$49:$M$49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8.3482153965109394</c:v>
                </c:pt>
                <c:pt idx="4">
                  <c:v>8.829101193189306</c:v>
                </c:pt>
                <c:pt idx="5">
                  <c:v>10.777220277850573</c:v>
                </c:pt>
                <c:pt idx="6">
                  <c:v>12.754580206948351</c:v>
                </c:pt>
                <c:pt idx="7">
                  <c:v>11.441419965085784</c:v>
                </c:pt>
                <c:pt idx="8">
                  <c:v>9.8349457732374468</c:v>
                </c:pt>
                <c:pt idx="9">
                  <c:v>8.1798299339239708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0-45B6-9731-0424BCE86E18}"/>
            </c:ext>
          </c:extLst>
        </c:ser>
        <c:ser>
          <c:idx val="0"/>
          <c:order val="1"/>
          <c:tx>
            <c:strRef>
              <c:f>'Fernwaermeerzeugung insgesamt'!$A$48</c:f>
              <c:strCache>
                <c:ptCount val="1"/>
                <c:pt idx="0">
                  <c:v>SSP5-SPA0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insgesamt'!$D$48:$M$48</c:f>
              <c:numCache>
                <c:formatCode>0.0</c:formatCode>
                <c:ptCount val="10"/>
                <c:pt idx="0">
                  <c:v>5.1944444444444438</c:v>
                </c:pt>
                <c:pt idx="1">
                  <c:v>6.4809139752621219</c:v>
                </c:pt>
                <c:pt idx="2">
                  <c:v>8.5204841621199012</c:v>
                </c:pt>
                <c:pt idx="3">
                  <c:v>8.4483679772924294</c:v>
                </c:pt>
                <c:pt idx="4">
                  <c:v>9.069173451892528</c:v>
                </c:pt>
                <c:pt idx="5">
                  <c:v>10.214628797282753</c:v>
                </c:pt>
                <c:pt idx="6">
                  <c:v>11.392769544455653</c:v>
                </c:pt>
                <c:pt idx="7">
                  <c:v>10.624268310318206</c:v>
                </c:pt>
                <c:pt idx="8">
                  <c:v>9.415478513705489</c:v>
                </c:pt>
                <c:pt idx="9">
                  <c:v>7.7367080025909605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0-45B6-9731-0424BCE86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SSP0 -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insgesamt'!$A$26</c:f>
              <c:strCache>
                <c:ptCount val="1"/>
                <c:pt idx="0">
                  <c:v>Diff SPA2 - SPA0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insgesamt'!$D$26:$M$26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-0.30608400711752815</c:v>
                </c:pt>
                <c:pt idx="4">
                  <c:v>-6.3458229448977832E-2</c:v>
                </c:pt>
                <c:pt idx="5">
                  <c:v>0.38209166226437041</c:v>
                </c:pt>
                <c:pt idx="6">
                  <c:v>0.83806919255698986</c:v>
                </c:pt>
                <c:pt idx="7">
                  <c:v>1.2371336367493466</c:v>
                </c:pt>
                <c:pt idx="8">
                  <c:v>1.8357303030378862</c:v>
                </c:pt>
                <c:pt idx="9">
                  <c:v>1.9843380016498919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5-44B3-91B0-8E580195F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SSP1 -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'Fernwaermeerzeugung insgesamt'!$A$34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insgesamt'!$D$34:$M$34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8.4600555958422419E-2</c:v>
                </c:pt>
                <c:pt idx="3">
                  <c:v>0.1653700346466831</c:v>
                </c:pt>
                <c:pt idx="4">
                  <c:v>-0.46052768560280732</c:v>
                </c:pt>
                <c:pt idx="5">
                  <c:v>-6.9359199747221822E-2</c:v>
                </c:pt>
                <c:pt idx="6">
                  <c:v>0.52610566909561385</c:v>
                </c:pt>
                <c:pt idx="7">
                  <c:v>0.83784009490663003</c:v>
                </c:pt>
                <c:pt idx="8">
                  <c:v>1.2545143973925299</c:v>
                </c:pt>
                <c:pt idx="9">
                  <c:v>1.3615964738464923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3-485A-9263-D7CAF7238164}"/>
            </c:ext>
          </c:extLst>
        </c:ser>
        <c:ser>
          <c:idx val="1"/>
          <c:order val="1"/>
          <c:tx>
            <c:strRef>
              <c:f>'Fernwaermeerzeugung insgesamt'!$A$30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insgesamt'!$D$30:$M$30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0.62659220952600947</c:v>
                </c:pt>
                <c:pt idx="3">
                  <c:v>2.1049553415135733</c:v>
                </c:pt>
                <c:pt idx="4">
                  <c:v>2.1055050918769158</c:v>
                </c:pt>
                <c:pt idx="5">
                  <c:v>1.9932682877837813</c:v>
                </c:pt>
                <c:pt idx="6">
                  <c:v>1.8777786270929457</c:v>
                </c:pt>
                <c:pt idx="7">
                  <c:v>2.2070224689184368</c:v>
                </c:pt>
                <c:pt idx="8">
                  <c:v>2.7028068670509047</c:v>
                </c:pt>
                <c:pt idx="9">
                  <c:v>3.1421595337929551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3-485A-9263-D7CAF7238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SSP3 -</a:t>
            </a:r>
          </a:p>
          <a:p>
            <a:pPr>
              <a:defRPr/>
            </a:pPr>
            <a:r>
              <a:rPr lang="de-CH"/>
              <a:t>Differenz</a:t>
            </a:r>
            <a:r>
              <a:rPr lang="de-CH" baseline="0"/>
              <a:t> ggü. SPA0</a:t>
            </a:r>
            <a:r>
              <a:rPr lang="de-CH"/>
              <a:t>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insgesamt'!$A$38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insgesamt'!$D$38:$M$38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-0.1243817134466596</c:v>
                </c:pt>
                <c:pt idx="5">
                  <c:v>-0.73424049664838797</c:v>
                </c:pt>
                <c:pt idx="6">
                  <c:v>-0.5864555070038282</c:v>
                </c:pt>
                <c:pt idx="7">
                  <c:v>-0.21346312725170336</c:v>
                </c:pt>
                <c:pt idx="8">
                  <c:v>0.3034952792312513</c:v>
                </c:pt>
                <c:pt idx="9">
                  <c:v>0.22706236060467422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5-4EA9-9A80-0CF1342A0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SSP4 -</a:t>
            </a:r>
          </a:p>
          <a:p>
            <a:pPr>
              <a:defRPr/>
            </a:pPr>
            <a:r>
              <a:rPr lang="de-CH"/>
              <a:t>Differenz</a:t>
            </a:r>
            <a:r>
              <a:rPr lang="de-CH" baseline="0"/>
              <a:t> ggü. SPA0</a:t>
            </a:r>
            <a:r>
              <a:rPr lang="de-CH"/>
              <a:t>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'Fernwaermeerzeugung insgesamt'!$A$46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insgesamt'!$D$46:$M$46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-0.77523020148084498</c:v>
                </c:pt>
                <c:pt idx="4">
                  <c:v>-0.78892919026000108</c:v>
                </c:pt>
                <c:pt idx="5">
                  <c:v>-1.0792344545496491E-2</c:v>
                </c:pt>
                <c:pt idx="6">
                  <c:v>0.54876706214078652</c:v>
                </c:pt>
                <c:pt idx="7">
                  <c:v>0.95622434463183836</c:v>
                </c:pt>
                <c:pt idx="8">
                  <c:v>1.4908210676362224</c:v>
                </c:pt>
                <c:pt idx="9">
                  <c:v>1.5299789154455699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D-4322-82F8-E773091EE3BE}"/>
            </c:ext>
          </c:extLst>
        </c:ser>
        <c:ser>
          <c:idx val="1"/>
          <c:order val="1"/>
          <c:tx>
            <c:strRef>
              <c:f>'Fernwaermeerzeugung insgesamt'!$A$42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insgesamt'!$D$42:$M$42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1.3073718173738502</c:v>
                </c:pt>
                <c:pt idx="3">
                  <c:v>2.473475185867839</c:v>
                </c:pt>
                <c:pt idx="4">
                  <c:v>2.2676738947669062</c:v>
                </c:pt>
                <c:pt idx="5">
                  <c:v>1.9114645988393804</c:v>
                </c:pt>
                <c:pt idx="6">
                  <c:v>1.5526353683135596</c:v>
                </c:pt>
                <c:pt idx="7">
                  <c:v>2.0215706689989599</c:v>
                </c:pt>
                <c:pt idx="8">
                  <c:v>2.7249736200270647</c:v>
                </c:pt>
                <c:pt idx="9">
                  <c:v>3.0356556245461093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D-4322-82F8-E773091E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SSP5 -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'Fernwaermeerzeugung insgesamt'!$A$50</c:f>
              <c:strCache>
                <c:ptCount val="1"/>
                <c:pt idx="0">
                  <c:v>Diff SPA4 - SPA0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'Fernwaermeerzeugung insgesamt'!$D$4:$M$4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insgesamt'!$D$50:$M$50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-0.10015258078149003</c:v>
                </c:pt>
                <c:pt idx="4">
                  <c:v>-0.24007225870322202</c:v>
                </c:pt>
                <c:pt idx="5">
                  <c:v>0.5625914805678196</c:v>
                </c:pt>
                <c:pt idx="6">
                  <c:v>1.3618106624926973</c:v>
                </c:pt>
                <c:pt idx="7">
                  <c:v>0.8171516547675779</c:v>
                </c:pt>
                <c:pt idx="8">
                  <c:v>0.41946725953195774</c:v>
                </c:pt>
                <c:pt idx="9">
                  <c:v>0.44312193133301037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6-44D4-B731-DAD675C36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SSP0-SPA2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ET'!$B$116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ET'!$D$116:$M$116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0.31262166626379828</c:v>
                </c:pt>
                <c:pt idx="3">
                  <c:v>0.23185218757553788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4-471B-BBE7-896173570C1C}"/>
            </c:ext>
          </c:extLst>
        </c:ser>
        <c:ser>
          <c:idx val="1"/>
          <c:order val="1"/>
          <c:tx>
            <c:strRef>
              <c:f>'Fernwaermeerzeugung nach ET'!$B$117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ET'!$D$117:$M$117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4.322570800693585</c:v>
                </c:pt>
                <c:pt idx="5">
                  <c:v>3.7327708006935856</c:v>
                </c:pt>
                <c:pt idx="6">
                  <c:v>3.1429708006935848</c:v>
                </c:pt>
                <c:pt idx="7">
                  <c:v>3.1429708006935848</c:v>
                </c:pt>
                <c:pt idx="8">
                  <c:v>3.1429708006935848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94-471B-BBE7-896173570C1C}"/>
            </c:ext>
          </c:extLst>
        </c:ser>
        <c:ser>
          <c:idx val="2"/>
          <c:order val="2"/>
          <c:tx>
            <c:strRef>
              <c:f>'Fernwaermeerzeugung nach ET'!$B$118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ET'!$D$118:$M$118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3.2150052115660794</c:v>
                </c:pt>
                <c:pt idx="4">
                  <c:v>3.5288697574440016</c:v>
                </c:pt>
                <c:pt idx="5">
                  <c:v>3.820895513804889</c:v>
                </c:pt>
                <c:pt idx="6">
                  <c:v>4.112921270165776</c:v>
                </c:pt>
                <c:pt idx="7">
                  <c:v>3.4288257972586957</c:v>
                </c:pt>
                <c:pt idx="8">
                  <c:v>2.6464741851942684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94-471B-BBE7-896173570C1C}"/>
            </c:ext>
          </c:extLst>
        </c:ser>
        <c:ser>
          <c:idx val="3"/>
          <c:order val="3"/>
          <c:tx>
            <c:strRef>
              <c:f>'Fernwaermeerzeugung nach ET'!$B$119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ET'!$D$119:$M$119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2.0294229787410779E-2</c:v>
                </c:pt>
                <c:pt idx="4">
                  <c:v>0.40714067655236857</c:v>
                </c:pt>
                <c:pt idx="5">
                  <c:v>1.2762686653886621</c:v>
                </c:pt>
                <c:pt idx="6">
                  <c:v>2.2214815722371473</c:v>
                </c:pt>
                <c:pt idx="7">
                  <c:v>2.5032604688147515</c:v>
                </c:pt>
                <c:pt idx="8">
                  <c:v>2.714642762691128</c:v>
                </c:pt>
                <c:pt idx="9">
                  <c:v>2.0545611711445075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94-471B-BBE7-896173570C1C}"/>
            </c:ext>
          </c:extLst>
        </c:ser>
        <c:ser>
          <c:idx val="4"/>
          <c:order val="4"/>
          <c:tx>
            <c:strRef>
              <c:f>'Fernwaermeerzeugung nach ET'!$B$120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ET'!$D$120:$M$120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3.1221891980631957E-3</c:v>
                </c:pt>
                <c:pt idx="4">
                  <c:v>6.2637027161902836E-2</c:v>
                </c:pt>
                <c:pt idx="5">
                  <c:v>0.19634902544440952</c:v>
                </c:pt>
                <c:pt idx="6">
                  <c:v>0.34176639572879175</c:v>
                </c:pt>
                <c:pt idx="7">
                  <c:v>0.38511699520226927</c:v>
                </c:pt>
                <c:pt idx="8">
                  <c:v>0.41763734810632724</c:v>
                </c:pt>
                <c:pt idx="9">
                  <c:v>0.31608633402223185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94-471B-BBE7-896173570C1C}"/>
            </c:ext>
          </c:extLst>
        </c:ser>
        <c:ser>
          <c:idx val="5"/>
          <c:order val="5"/>
          <c:tx>
            <c:strRef>
              <c:f>'Fernwaermeerzeugung nach ET'!$B$121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ET'!$D$121:$M$121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94-471B-BBE7-896173570C1C}"/>
            </c:ext>
          </c:extLst>
        </c:ser>
        <c:ser>
          <c:idx val="6"/>
          <c:order val="6"/>
          <c:tx>
            <c:strRef>
              <c:f>'Fernwaermeerzeugung nach ET'!$B$122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ET'!$D$122:$M$122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94-471B-BBE7-896173570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SSP3 - 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Stromverbrauch!$A$38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Stromverbrauch!$D$38:$J$38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0.38736646037916955</c:v>
                </c:pt>
                <c:pt idx="3">
                  <c:v>0.58825674591531651</c:v>
                </c:pt>
                <c:pt idx="4">
                  <c:v>0.72218360293940975</c:v>
                </c:pt>
                <c:pt idx="5">
                  <c:v>1.2929446230351047</c:v>
                </c:pt>
                <c:pt idx="6">
                  <c:v>0.74163227583574098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5-4D20-ADBA-D21911DFD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SSP0</a:t>
            </a:r>
          </a:p>
          <a:p>
            <a:pPr>
              <a:defRPr/>
            </a:pPr>
            <a:r>
              <a:rPr lang="de-CH"/>
              <a:t>Differenz SPA2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ET'!$B$124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ET'!$D$124:$M$124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C-422E-A93E-F35BA51820C7}"/>
            </c:ext>
          </c:extLst>
        </c:ser>
        <c:ser>
          <c:idx val="1"/>
          <c:order val="1"/>
          <c:tx>
            <c:strRef>
              <c:f>'Fernwaermeerzeugung nach ET'!$B$125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ET'!$D$125:$M$125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-6.4477676299947717E-3</c:v>
                </c:pt>
                <c:pt idx="4">
                  <c:v>-6.4477676299947717E-3</c:v>
                </c:pt>
                <c:pt idx="5">
                  <c:v>-6.4477676299938835E-3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C-422E-A93E-F35BA51820C7}"/>
            </c:ext>
          </c:extLst>
        </c:ser>
        <c:ser>
          <c:idx val="2"/>
          <c:order val="2"/>
          <c:tx>
            <c:strRef>
              <c:f>'Fernwaermeerzeugung nach ET'!$B$126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ET'!$D$126:$M$126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-0.14599356509522199</c:v>
                </c:pt>
                <c:pt idx="4">
                  <c:v>-8.4248766062442471E-3</c:v>
                </c:pt>
                <c:pt idx="5">
                  <c:v>0.16541655681781853</c:v>
                </c:pt>
                <c:pt idx="6">
                  <c:v>0.47540414588803515</c:v>
                </c:pt>
                <c:pt idx="7">
                  <c:v>0.27814629347849973</c:v>
                </c:pt>
                <c:pt idx="8">
                  <c:v>1.7384143342404901E-2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DC-422E-A93E-F35BA51820C7}"/>
            </c:ext>
          </c:extLst>
        </c:ser>
        <c:ser>
          <c:idx val="3"/>
          <c:order val="3"/>
          <c:tx>
            <c:strRef>
              <c:f>'Fernwaermeerzeugung nach ET'!$B$127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ET'!$D$127:$M$127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-0.12178468280326402</c:v>
                </c:pt>
                <c:pt idx="4">
                  <c:v>-8.0547497568597137E-3</c:v>
                </c:pt>
                <c:pt idx="5">
                  <c:v>0.27596431891756468</c:v>
                </c:pt>
                <c:pt idx="6">
                  <c:v>0.46013511309657229</c:v>
                </c:pt>
                <c:pt idx="7">
                  <c:v>0.95897671354768521</c:v>
                </c:pt>
                <c:pt idx="8">
                  <c:v>1.6629700945446162</c:v>
                </c:pt>
                <c:pt idx="9">
                  <c:v>1.7453590640270333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DC-422E-A93E-F35BA51820C7}"/>
            </c:ext>
          </c:extLst>
        </c:ser>
        <c:ser>
          <c:idx val="4"/>
          <c:order val="4"/>
          <c:tx>
            <c:strRef>
              <c:f>'Fernwaermeerzeugung nach ET'!$B$128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ET'!$D$128:$M$128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-3.1857991589047341E-2</c:v>
                </c:pt>
                <c:pt idx="4">
                  <c:v>-4.0530835455878253E-2</c:v>
                </c:pt>
                <c:pt idx="5">
                  <c:v>-5.2841445841018853E-2</c:v>
                </c:pt>
                <c:pt idx="6">
                  <c:v>-9.7470066427617574E-2</c:v>
                </c:pt>
                <c:pt idx="7">
                  <c:v>1.0629723162791649E-5</c:v>
                </c:pt>
                <c:pt idx="8">
                  <c:v>0.15537606515086644</c:v>
                </c:pt>
                <c:pt idx="9">
                  <c:v>0.23897893762285766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DC-422E-A93E-F35BA51820C7}"/>
            </c:ext>
          </c:extLst>
        </c:ser>
        <c:ser>
          <c:idx val="5"/>
          <c:order val="5"/>
          <c:tx>
            <c:strRef>
              <c:f>'Fernwaermeerzeugung nach ET'!$B$129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ET'!$D$129:$M$129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DC-422E-A93E-F35BA51820C7}"/>
            </c:ext>
          </c:extLst>
        </c:ser>
        <c:ser>
          <c:idx val="6"/>
          <c:order val="6"/>
          <c:tx>
            <c:strRef>
              <c:f>'Fernwaermeerzeugung nach ET'!$B$130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ET'!$D$130:$M$130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DC-422E-A93E-F35BA5182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SSP0-SPA0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ET'!$B$108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ET'!$D$108:$M$108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0.31262166626379828</c:v>
                </c:pt>
                <c:pt idx="3">
                  <c:v>0.23185218757553788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C-495E-852E-58F136B8DB78}"/>
            </c:ext>
          </c:extLst>
        </c:ser>
        <c:ser>
          <c:idx val="1"/>
          <c:order val="1"/>
          <c:tx>
            <c:strRef>
              <c:f>'Fernwaermeerzeugung nach ET'!$B$109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ET'!$D$109:$M$109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4.6239185683235799</c:v>
                </c:pt>
                <c:pt idx="4">
                  <c:v>4.3290185683235798</c:v>
                </c:pt>
                <c:pt idx="5">
                  <c:v>3.7392185683235795</c:v>
                </c:pt>
                <c:pt idx="6">
                  <c:v>3.1429708006935848</c:v>
                </c:pt>
                <c:pt idx="7">
                  <c:v>3.1429708006935848</c:v>
                </c:pt>
                <c:pt idx="8">
                  <c:v>3.1429708006935848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C-495E-852E-58F136B8DB78}"/>
            </c:ext>
          </c:extLst>
        </c:ser>
        <c:ser>
          <c:idx val="2"/>
          <c:order val="2"/>
          <c:tx>
            <c:strRef>
              <c:f>'Fernwaermeerzeugung nach ET'!$B$110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ET'!$D$110:$M$110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3.3609987766613014</c:v>
                </c:pt>
                <c:pt idx="4">
                  <c:v>3.5372946340502458</c:v>
                </c:pt>
                <c:pt idx="5">
                  <c:v>3.6554789569870705</c:v>
                </c:pt>
                <c:pt idx="6">
                  <c:v>3.6375171242777409</c:v>
                </c:pt>
                <c:pt idx="7">
                  <c:v>3.150679503780196</c:v>
                </c:pt>
                <c:pt idx="8">
                  <c:v>2.6290900418518635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C-495E-852E-58F136B8DB78}"/>
            </c:ext>
          </c:extLst>
        </c:ser>
        <c:ser>
          <c:idx val="3"/>
          <c:order val="3"/>
          <c:tx>
            <c:strRef>
              <c:f>'Fernwaermeerzeugung nach ET'!$B$111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ET'!$D$111:$M$111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0.14207891259067479</c:v>
                </c:pt>
                <c:pt idx="4">
                  <c:v>0.41519542630922829</c:v>
                </c:pt>
                <c:pt idx="5">
                  <c:v>1.0003043464710974</c:v>
                </c:pt>
                <c:pt idx="6">
                  <c:v>1.761346459140575</c:v>
                </c:pt>
                <c:pt idx="7">
                  <c:v>1.5442837552670663</c:v>
                </c:pt>
                <c:pt idx="8">
                  <c:v>1.0516726681465118</c:v>
                </c:pt>
                <c:pt idx="9">
                  <c:v>0.30920210711747426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FC-495E-852E-58F136B8DB78}"/>
            </c:ext>
          </c:extLst>
        </c:ser>
        <c:ser>
          <c:idx val="4"/>
          <c:order val="4"/>
          <c:tx>
            <c:strRef>
              <c:f>'Fernwaermeerzeugung nach ET'!$B$112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ET'!$D$112:$M$112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3.4980180787110536E-2</c:v>
                </c:pt>
                <c:pt idx="4">
                  <c:v>0.10316786261778109</c:v>
                </c:pt>
                <c:pt idx="5">
                  <c:v>0.24919047128542837</c:v>
                </c:pt>
                <c:pt idx="6">
                  <c:v>0.43923646215640932</c:v>
                </c:pt>
                <c:pt idx="7">
                  <c:v>0.38510636547910648</c:v>
                </c:pt>
                <c:pt idx="8">
                  <c:v>0.26226128295546081</c:v>
                </c:pt>
                <c:pt idx="9">
                  <c:v>7.7107396399374209E-2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FC-495E-852E-58F136B8DB78}"/>
            </c:ext>
          </c:extLst>
        </c:ser>
        <c:ser>
          <c:idx val="5"/>
          <c:order val="5"/>
          <c:tx>
            <c:strRef>
              <c:f>'Fernwaermeerzeugung nach ET'!$B$113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ET'!$D$113:$M$113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FC-495E-852E-58F136B8DB78}"/>
            </c:ext>
          </c:extLst>
        </c:ser>
        <c:ser>
          <c:idx val="6"/>
          <c:order val="6"/>
          <c:tx>
            <c:strRef>
              <c:f>'Fernwaermeerzeugung nach ET'!$B$114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ET'!$D$114:$M$114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FC-495E-852E-58F136B8D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SSP1-SPA1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ET'!$B$142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ET'!$D$142:$M$142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0.31262166626379828</c:v>
                </c:pt>
                <c:pt idx="3">
                  <c:v>0.23185218757553788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7-458A-847D-7D43EB03E16A}"/>
            </c:ext>
          </c:extLst>
        </c:ser>
        <c:ser>
          <c:idx val="1"/>
          <c:order val="1"/>
          <c:tx>
            <c:strRef>
              <c:f>'Fernwaermeerzeugung nach ET'!$B$143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ET'!$D$143:$M$143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4.678862392687523</c:v>
                </c:pt>
                <c:pt idx="3">
                  <c:v>4.717509892562723</c:v>
                </c:pt>
                <c:pt idx="4">
                  <c:v>4.4226098925627237</c:v>
                </c:pt>
                <c:pt idx="5">
                  <c:v>3.8328098925627239</c:v>
                </c:pt>
                <c:pt idx="6">
                  <c:v>3.1429708006935848</c:v>
                </c:pt>
                <c:pt idx="7">
                  <c:v>3.1429708006935848</c:v>
                </c:pt>
                <c:pt idx="8">
                  <c:v>3.1429708006935848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57-458A-847D-7D43EB03E16A}"/>
            </c:ext>
          </c:extLst>
        </c:ser>
        <c:ser>
          <c:idx val="2"/>
          <c:order val="2"/>
          <c:tx>
            <c:strRef>
              <c:f>'Fernwaermeerzeugung nach ET'!$B$144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ET'!$D$144:$M$144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3.6961641386266018</c:v>
                </c:pt>
                <c:pt idx="3">
                  <c:v>4.1305258973977228</c:v>
                </c:pt>
                <c:pt idx="4">
                  <c:v>4.363604110999395</c:v>
                </c:pt>
                <c:pt idx="5">
                  <c:v>4.6840544566356748</c:v>
                </c:pt>
                <c:pt idx="6">
                  <c:v>4.2884942910863995</c:v>
                </c:pt>
                <c:pt idx="7">
                  <c:v>3.7254007127344573</c:v>
                </c:pt>
                <c:pt idx="8">
                  <c:v>2.9950714960999907</c:v>
                </c:pt>
                <c:pt idx="9">
                  <c:v>2.9458461521216166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57-458A-847D-7D43EB03E16A}"/>
            </c:ext>
          </c:extLst>
        </c:ser>
        <c:ser>
          <c:idx val="3"/>
          <c:order val="3"/>
          <c:tx>
            <c:strRef>
              <c:f>'Fernwaermeerzeugung nach ET'!$B$145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ET'!$D$145:$M$145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0.18023340227611884</c:v>
                </c:pt>
                <c:pt idx="3">
                  <c:v>0.89967120697520475</c:v>
                </c:pt>
                <c:pt idx="4">
                  <c:v>1.2684961607784726</c:v>
                </c:pt>
                <c:pt idx="5">
                  <c:v>1.9702503335365265</c:v>
                </c:pt>
                <c:pt idx="6">
                  <c:v>3.4582126611664705</c:v>
                </c:pt>
                <c:pt idx="7">
                  <c:v>3.6710778546312199</c:v>
                </c:pt>
                <c:pt idx="8">
                  <c:v>3.8931396916028662</c:v>
                </c:pt>
                <c:pt idx="9">
                  <c:v>3.9075103536598244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57-458A-847D-7D43EB03E16A}"/>
            </c:ext>
          </c:extLst>
        </c:ser>
        <c:ser>
          <c:idx val="4"/>
          <c:order val="4"/>
          <c:tx>
            <c:strRef>
              <c:f>'Fernwaermeerzeugung nach ET'!$B$146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ET'!$D$146:$M$146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2.9244215833445261E-2</c:v>
                </c:pt>
                <c:pt idx="3">
                  <c:v>0.14289151886664156</c:v>
                </c:pt>
                <c:pt idx="4">
                  <c:v>0.19991646118394926</c:v>
                </c:pt>
                <c:pt idx="5">
                  <c:v>0.30850231737712247</c:v>
                </c:pt>
                <c:pt idx="6">
                  <c:v>0.53904562886565166</c:v>
                </c:pt>
                <c:pt idx="7">
                  <c:v>0.57222578963578508</c:v>
                </c:pt>
                <c:pt idx="8">
                  <c:v>0.60683946851725312</c:v>
                </c:pt>
                <c:pt idx="9">
                  <c:v>0.60896334824668708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57-458A-847D-7D43EB03E16A}"/>
            </c:ext>
          </c:extLst>
        </c:ser>
        <c:ser>
          <c:idx val="5"/>
          <c:order val="5"/>
          <c:tx>
            <c:strRef>
              <c:f>'Fernwaermeerzeugung nach ET'!$B$147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ET'!$D$147:$M$147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57-458A-847D-7D43EB03E16A}"/>
            </c:ext>
          </c:extLst>
        </c:ser>
        <c:ser>
          <c:idx val="6"/>
          <c:order val="6"/>
          <c:tx>
            <c:strRef>
              <c:f>'Fernwaermeerzeugung nach ET'!$B$148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ET'!$D$148:$M$148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57-458A-847D-7D43EB03E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SSP1</a:t>
            </a:r>
          </a:p>
          <a:p>
            <a:pPr>
              <a:defRPr/>
            </a:pPr>
            <a:r>
              <a:rPr lang="de-CH"/>
              <a:t>Differenz SPA1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ET'!$B$150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ET'!$D$150:$M$150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A-44E5-9600-2F8130F7E387}"/>
            </c:ext>
          </c:extLst>
        </c:ser>
        <c:ser>
          <c:idx val="1"/>
          <c:order val="1"/>
          <c:tx>
            <c:strRef>
              <c:f>'Fernwaermeerzeugung nach ET'!$B$151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ET'!$D$151:$M$151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6.1391591993938732E-2</c:v>
                </c:pt>
                <c:pt idx="3">
                  <c:v>0.10003909186913784</c:v>
                </c:pt>
                <c:pt idx="4">
                  <c:v>0.10003909186913873</c:v>
                </c:pt>
                <c:pt idx="5">
                  <c:v>0.10003909186913829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9A-44E5-9600-2F8130F7E387}"/>
            </c:ext>
          </c:extLst>
        </c:ser>
        <c:ser>
          <c:idx val="2"/>
          <c:order val="2"/>
          <c:tx>
            <c:strRef>
              <c:f>'Fernwaermeerzeugung nach ET'!$B$152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ET'!$D$152:$M$152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0.35572299942250707</c:v>
                </c:pt>
                <c:pt idx="3">
                  <c:v>0.96235352380258954</c:v>
                </c:pt>
                <c:pt idx="4">
                  <c:v>0.90492297456572457</c:v>
                </c:pt>
                <c:pt idx="5">
                  <c:v>0.95022168544908192</c:v>
                </c:pt>
                <c:pt idx="6">
                  <c:v>0.27950988514688468</c:v>
                </c:pt>
                <c:pt idx="7">
                  <c:v>0.3235735100485071</c:v>
                </c:pt>
                <c:pt idx="8">
                  <c:v>0.35028472306651848</c:v>
                </c:pt>
                <c:pt idx="9">
                  <c:v>0.35152874106497611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9A-44E5-9600-2F8130F7E387}"/>
            </c:ext>
          </c:extLst>
        </c:ser>
        <c:ser>
          <c:idx val="3"/>
          <c:order val="3"/>
          <c:tx>
            <c:strRef>
              <c:f>'Fernwaermeerzeugung nach ET'!$B$153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ET'!$D$153:$M$153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0.18023340227611884</c:v>
                </c:pt>
                <c:pt idx="3">
                  <c:v>0.89967120697520475</c:v>
                </c:pt>
                <c:pt idx="4">
                  <c:v>0.9742004835621767</c:v>
                </c:pt>
                <c:pt idx="5">
                  <c:v>0.90165422117805472</c:v>
                </c:pt>
                <c:pt idx="6">
                  <c:v>1.5390210226976206</c:v>
                </c:pt>
                <c:pt idx="7">
                  <c:v>1.7831941063135588</c:v>
                </c:pt>
                <c:pt idx="8">
                  <c:v>2.1751740786942784</c:v>
                </c:pt>
                <c:pt idx="9">
                  <c:v>2.5268360263169982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9A-44E5-9600-2F8130F7E387}"/>
            </c:ext>
          </c:extLst>
        </c:ser>
        <c:ser>
          <c:idx val="4"/>
          <c:order val="4"/>
          <c:tx>
            <c:strRef>
              <c:f>'Fernwaermeerzeugung nach ET'!$B$154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ET'!$D$154:$M$154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2.9244215833445261E-2</c:v>
                </c:pt>
                <c:pt idx="3">
                  <c:v>0.14289151886664156</c:v>
                </c:pt>
                <c:pt idx="4">
                  <c:v>0.12634254187987531</c:v>
                </c:pt>
                <c:pt idx="5">
                  <c:v>4.1353289287504535E-2</c:v>
                </c:pt>
                <c:pt idx="6">
                  <c:v>5.924771924843919E-2</c:v>
                </c:pt>
                <c:pt idx="7">
                  <c:v>0.10025485255636979</c:v>
                </c:pt>
                <c:pt idx="8">
                  <c:v>0.17734806529010616</c:v>
                </c:pt>
                <c:pt idx="9">
                  <c:v>0.26379476641098054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9A-44E5-9600-2F8130F7E387}"/>
            </c:ext>
          </c:extLst>
        </c:ser>
        <c:ser>
          <c:idx val="5"/>
          <c:order val="5"/>
          <c:tx>
            <c:strRef>
              <c:f>'Fernwaermeerzeugung nach ET'!$B$155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ET'!$D$155:$M$155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9A-44E5-9600-2F8130F7E387}"/>
            </c:ext>
          </c:extLst>
        </c:ser>
        <c:ser>
          <c:idx val="6"/>
          <c:order val="6"/>
          <c:tx>
            <c:strRef>
              <c:f>'Fernwaermeerzeugung nach ET'!$B$156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ET'!$D$156:$M$156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9A-44E5-9600-2F8130F7E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SSP1-SPA0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ET'!$B$134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ET'!$D$134:$M$134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0.31262166626379828</c:v>
                </c:pt>
                <c:pt idx="3">
                  <c:v>0.23185218757553788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5-454D-A62A-D6A7647623CF}"/>
            </c:ext>
          </c:extLst>
        </c:ser>
        <c:ser>
          <c:idx val="1"/>
          <c:order val="1"/>
          <c:tx>
            <c:strRef>
              <c:f>'Fernwaermeerzeugung nach ET'!$B$135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ET'!$D$135:$M$135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4.322570800693585</c:v>
                </c:pt>
                <c:pt idx="5">
                  <c:v>3.7327708006935856</c:v>
                </c:pt>
                <c:pt idx="6">
                  <c:v>3.1429708006935848</c:v>
                </c:pt>
                <c:pt idx="7">
                  <c:v>3.1429708006935848</c:v>
                </c:pt>
                <c:pt idx="8">
                  <c:v>3.1429708006935848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5-454D-A62A-D6A7647623CF}"/>
            </c:ext>
          </c:extLst>
        </c:ser>
        <c:ser>
          <c:idx val="2"/>
          <c:order val="2"/>
          <c:tx>
            <c:strRef>
              <c:f>'Fernwaermeerzeugung nach ET'!$B$136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ET'!$D$136:$M$136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3.4586811364336705</c:v>
                </c:pt>
                <c:pt idx="5">
                  <c:v>3.7338327711865928</c:v>
                </c:pt>
                <c:pt idx="6">
                  <c:v>4.0089844059395148</c:v>
                </c:pt>
                <c:pt idx="7">
                  <c:v>3.4018272026859502</c:v>
                </c:pt>
                <c:pt idx="8">
                  <c:v>2.6447867730334722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5-454D-A62A-D6A7647623CF}"/>
            </c:ext>
          </c:extLst>
        </c:ser>
        <c:ser>
          <c:idx val="3"/>
          <c:order val="3"/>
          <c:tx>
            <c:strRef>
              <c:f>'Fernwaermeerzeugung nach ET'!$B$137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ET'!$D$137:$M$137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0.29429567721629585</c:v>
                </c:pt>
                <c:pt idx="5">
                  <c:v>1.0685961123584717</c:v>
                </c:pt>
                <c:pt idx="6">
                  <c:v>1.9191916384688499</c:v>
                </c:pt>
                <c:pt idx="7">
                  <c:v>1.8878837483176611</c:v>
                </c:pt>
                <c:pt idx="8">
                  <c:v>1.7179656129085878</c:v>
                </c:pt>
                <c:pt idx="9">
                  <c:v>1.3806743273428261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E5-454D-A62A-D6A7647623CF}"/>
            </c:ext>
          </c:extLst>
        </c:ser>
        <c:ser>
          <c:idx val="4"/>
          <c:order val="4"/>
          <c:tx>
            <c:strRef>
              <c:f>'Fernwaermeerzeugung nach ET'!$B$138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ET'!$D$138:$M$138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7.3573919304073962E-2</c:v>
                </c:pt>
                <c:pt idx="5">
                  <c:v>0.26714902808961793</c:v>
                </c:pt>
                <c:pt idx="6">
                  <c:v>0.47979790961721247</c:v>
                </c:pt>
                <c:pt idx="7">
                  <c:v>0.47197093707941529</c:v>
                </c:pt>
                <c:pt idx="8">
                  <c:v>0.42949140322714696</c:v>
                </c:pt>
                <c:pt idx="9">
                  <c:v>0.34516858183570653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E5-454D-A62A-D6A7647623CF}"/>
            </c:ext>
          </c:extLst>
        </c:ser>
        <c:ser>
          <c:idx val="5"/>
          <c:order val="5"/>
          <c:tx>
            <c:strRef>
              <c:f>'Fernwaermeerzeugung nach ET'!$B$139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ET'!$D$139:$M$139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E5-454D-A62A-D6A7647623CF}"/>
            </c:ext>
          </c:extLst>
        </c:ser>
        <c:ser>
          <c:idx val="6"/>
          <c:order val="6"/>
          <c:tx>
            <c:strRef>
              <c:f>'Fernwaermeerzeugung nach ET'!$B$140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ET'!$D$140:$M$140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E5-454D-A62A-D6A76476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SSP1-SPA3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ET'!$B$168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ET'!$D$168:$M$168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9-4768-8683-C581E68542CB}"/>
            </c:ext>
          </c:extLst>
        </c:ser>
        <c:ser>
          <c:idx val="1"/>
          <c:order val="1"/>
          <c:tx>
            <c:strRef>
              <c:f>'Fernwaermeerzeugung nach ET'!$B$169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ET'!$D$169:$M$169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4.322570800693585</c:v>
                </c:pt>
                <c:pt idx="5">
                  <c:v>4.2074898730380381</c:v>
                </c:pt>
                <c:pt idx="6">
                  <c:v>4.1028166535107502</c:v>
                </c:pt>
                <c:pt idx="7">
                  <c:v>3.9349543415375994</c:v>
                </c:pt>
                <c:pt idx="8">
                  <c:v>3.217085226215997</c:v>
                </c:pt>
                <c:pt idx="9">
                  <c:v>3.1855811968207792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9-4768-8683-C581E68542CB}"/>
            </c:ext>
          </c:extLst>
        </c:ser>
        <c:ser>
          <c:idx val="2"/>
          <c:order val="2"/>
          <c:tx>
            <c:strRef>
              <c:f>'Fernwaermeerzeugung nach ET'!$B$170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ET'!$D$170:$M$170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3.0534013810874345</c:v>
                </c:pt>
                <c:pt idx="5">
                  <c:v>3.4694615954733887</c:v>
                </c:pt>
                <c:pt idx="6">
                  <c:v>3.7052900967033082</c:v>
                </c:pt>
                <c:pt idx="7">
                  <c:v>3.4451267486065249</c:v>
                </c:pt>
                <c:pt idx="8">
                  <c:v>2.6553528203103918</c:v>
                </c:pt>
                <c:pt idx="9">
                  <c:v>2.6294083255143299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9-4768-8683-C581E68542CB}"/>
            </c:ext>
          </c:extLst>
        </c:ser>
        <c:ser>
          <c:idx val="3"/>
          <c:order val="3"/>
          <c:tx>
            <c:strRef>
              <c:f>'Fernwaermeerzeugung nach ET'!$B$171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ET'!$D$171:$M$171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0.8827983570111021</c:v>
                </c:pt>
                <c:pt idx="6">
                  <c:v>1.903553189863215</c:v>
                </c:pt>
                <c:pt idx="7">
                  <c:v>1.9819691283345247</c:v>
                </c:pt>
                <c:pt idx="8">
                  <c:v>2.7834718449228277</c:v>
                </c:pt>
                <c:pt idx="9">
                  <c:v>2.5257754763694589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A9-4768-8683-C581E68542CB}"/>
            </c:ext>
          </c:extLst>
        </c:ser>
        <c:ser>
          <c:idx val="4"/>
          <c:order val="4"/>
          <c:tx>
            <c:strRef>
              <c:f>'Fernwaermeerzeugung nach ET'!$B$172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ET'!$D$172:$M$172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0.17323968705851608</c:v>
                </c:pt>
                <c:pt idx="6">
                  <c:v>0.36539048373750094</c:v>
                </c:pt>
                <c:pt idx="7">
                  <c:v>0.38044256520459191</c:v>
                </c:pt>
                <c:pt idx="8">
                  <c:v>0.53381909580610531</c:v>
                </c:pt>
                <c:pt idx="9">
                  <c:v>0.48396259607068348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A9-4768-8683-C581E68542CB}"/>
            </c:ext>
          </c:extLst>
        </c:ser>
        <c:ser>
          <c:idx val="5"/>
          <c:order val="5"/>
          <c:tx>
            <c:strRef>
              <c:f>'Fernwaermeerzeugung nach ET'!$B$173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ET'!$D$173:$M$173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A9-4768-8683-C581E68542CB}"/>
            </c:ext>
          </c:extLst>
        </c:ser>
        <c:ser>
          <c:idx val="6"/>
          <c:order val="6"/>
          <c:tx>
            <c:strRef>
              <c:f>'Fernwaermeerzeugung nach ET'!$B$174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ET'!$D$174:$M$174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A9-4768-8683-C581E6854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SSP1</a:t>
            </a:r>
          </a:p>
          <a:p>
            <a:pPr>
              <a:defRPr/>
            </a:pPr>
            <a:r>
              <a:rPr lang="de-CH"/>
              <a:t>Differenz SPA3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ET'!$B$176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ET'!$D$176:$M$176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8.4600555958423973E-2</c:v>
                </c:pt>
                <c:pt idx="3">
                  <c:v>0.16537003464668437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4-46EC-A20A-1C69400F0AE9}"/>
            </c:ext>
          </c:extLst>
        </c:ser>
        <c:ser>
          <c:idx val="1"/>
          <c:order val="1"/>
          <c:tx>
            <c:strRef>
              <c:f>'Fernwaermeerzeugung nach ET'!$B$177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ET'!$D$177:$M$177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0.47471907234445254</c:v>
                </c:pt>
                <c:pt idx="6">
                  <c:v>0.95984585281716539</c:v>
                </c:pt>
                <c:pt idx="7">
                  <c:v>0.79198354084401457</c:v>
                </c:pt>
                <c:pt idx="8">
                  <c:v>7.4114425522412208E-2</c:v>
                </c:pt>
                <c:pt idx="9">
                  <c:v>4.2610396127194416E-2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4-46EC-A20A-1C69400F0AE9}"/>
            </c:ext>
          </c:extLst>
        </c:ser>
        <c:ser>
          <c:idx val="2"/>
          <c:order val="2"/>
          <c:tx>
            <c:strRef>
              <c:f>'Fernwaermeerzeugung nach ET'!$B$178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ET'!$D$178:$M$178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-0.40527975534623595</c:v>
                </c:pt>
                <c:pt idx="5">
                  <c:v>-0.26437117571320412</c:v>
                </c:pt>
                <c:pt idx="6">
                  <c:v>-0.30369430923620655</c:v>
                </c:pt>
                <c:pt idx="7">
                  <c:v>4.3299545920574722E-2</c:v>
                </c:pt>
                <c:pt idx="8">
                  <c:v>1.0566047276919566E-2</c:v>
                </c:pt>
                <c:pt idx="9">
                  <c:v>3.5090914457689415E-2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84-46EC-A20A-1C69400F0AE9}"/>
            </c:ext>
          </c:extLst>
        </c:ser>
        <c:ser>
          <c:idx val="3"/>
          <c:order val="3"/>
          <c:tx>
            <c:strRef>
              <c:f>'Fernwaermeerzeugung nach ET'!$B$179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ET'!$D$179:$M$179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-0.29429567721629585</c:v>
                </c:pt>
                <c:pt idx="5">
                  <c:v>-0.18579775534736964</c:v>
                </c:pt>
                <c:pt idx="6">
                  <c:v>-1.5638448605634903E-2</c:v>
                </c:pt>
                <c:pt idx="7">
                  <c:v>9.4085380016863507E-2</c:v>
                </c:pt>
                <c:pt idx="8">
                  <c:v>1.0655062320142399</c:v>
                </c:pt>
                <c:pt idx="9">
                  <c:v>1.1451011490266327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84-46EC-A20A-1C69400F0AE9}"/>
            </c:ext>
          </c:extLst>
        </c:ser>
        <c:ser>
          <c:idx val="4"/>
          <c:order val="4"/>
          <c:tx>
            <c:strRef>
              <c:f>'Fernwaermeerzeugung nach ET'!$B$180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ET'!$D$180:$M$180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-7.3573919304073962E-2</c:v>
                </c:pt>
                <c:pt idx="5">
                  <c:v>-9.3909341031101851E-2</c:v>
                </c:pt>
                <c:pt idx="6">
                  <c:v>-0.11440742587971153</c:v>
                </c:pt>
                <c:pt idx="7">
                  <c:v>-9.1528371874823378E-2</c:v>
                </c:pt>
                <c:pt idx="8">
                  <c:v>0.10432769257895835</c:v>
                </c:pt>
                <c:pt idx="9">
                  <c:v>0.13879401423497695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84-46EC-A20A-1C69400F0AE9}"/>
            </c:ext>
          </c:extLst>
        </c:ser>
        <c:ser>
          <c:idx val="5"/>
          <c:order val="5"/>
          <c:tx>
            <c:strRef>
              <c:f>'Fernwaermeerzeugung nach ET'!$B$181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ET'!$D$181:$M$181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84-46EC-A20A-1C69400F0AE9}"/>
            </c:ext>
          </c:extLst>
        </c:ser>
        <c:ser>
          <c:idx val="6"/>
          <c:order val="6"/>
          <c:tx>
            <c:strRef>
              <c:f>'Fernwaermeerzeugung nach ET'!$B$182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ET'!$D$182:$M$182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84-46EC-A20A-1C69400F0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SSP3-SPA3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ET'!$B$194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ET'!$D$194:$M$194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0.39722222222222225</c:v>
                </c:pt>
                <c:pt idx="5">
                  <c:v>0.31262166626379828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4-435F-93F5-D51D53B39D97}"/>
            </c:ext>
          </c:extLst>
        </c:ser>
        <c:ser>
          <c:idx val="1"/>
          <c:order val="1"/>
          <c:tx>
            <c:strRef>
              <c:f>'Fernwaermeerzeugung nach ET'!$B$195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ET'!$D$195:$M$195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4.322570800693585</c:v>
                </c:pt>
                <c:pt idx="5">
                  <c:v>4.0562753434044927</c:v>
                </c:pt>
                <c:pt idx="6">
                  <c:v>4.4924593311934746</c:v>
                </c:pt>
                <c:pt idx="7">
                  <c:v>4.4924593311934746</c:v>
                </c:pt>
                <c:pt idx="8">
                  <c:v>3.4911282880111116</c:v>
                </c:pt>
                <c:pt idx="9">
                  <c:v>3.2940344587024124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A4-435F-93F5-D51D53B39D97}"/>
            </c:ext>
          </c:extLst>
        </c:ser>
        <c:ser>
          <c:idx val="2"/>
          <c:order val="2"/>
          <c:tx>
            <c:strRef>
              <c:f>'Fernwaermeerzeugung nach ET'!$B$196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ET'!$D$196:$M$196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3.0534013810874345</c:v>
                </c:pt>
                <c:pt idx="5">
                  <c:v>2.8386596177864236</c:v>
                </c:pt>
                <c:pt idx="6">
                  <c:v>2.6244443216300364</c:v>
                </c:pt>
                <c:pt idx="7">
                  <c:v>2.6244443216300364</c:v>
                </c:pt>
                <c:pt idx="8">
                  <c:v>2.5943174110566405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A4-435F-93F5-D51D53B39D97}"/>
            </c:ext>
          </c:extLst>
        </c:ser>
        <c:ser>
          <c:idx val="3"/>
          <c:order val="3"/>
          <c:tx>
            <c:strRef>
              <c:f>'Fernwaermeerzeugung nach ET'!$B$197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ET'!$D$197:$M$197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5.1625765366131629E-2</c:v>
                </c:pt>
                <c:pt idx="6">
                  <c:v>0.52132673647706596</c:v>
                </c:pt>
                <c:pt idx="7">
                  <c:v>0.38911571896394981</c:v>
                </c:pt>
                <c:pt idx="8">
                  <c:v>1.0611912538058013</c:v>
                </c:pt>
                <c:pt idx="9">
                  <c:v>0.3894646723430073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A4-435F-93F5-D51D53B39D97}"/>
            </c:ext>
          </c:extLst>
        </c:ser>
        <c:ser>
          <c:idx val="4"/>
          <c:order val="4"/>
          <c:tx>
            <c:strRef>
              <c:f>'Fernwaermeerzeugung nach ET'!$B$198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ET'!$D$198:$M$198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7.6168709696020501E-3</c:v>
                </c:pt>
                <c:pt idx="6">
                  <c:v>7.1211642227777761E-2</c:v>
                </c:pt>
                <c:pt idx="7">
                  <c:v>5.3152020460942369E-2</c:v>
                </c:pt>
                <c:pt idx="8">
                  <c:v>0.14459831730968897</c:v>
                </c:pt>
                <c:pt idx="9">
                  <c:v>5.2766287977049853E-2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A4-435F-93F5-D51D53B39D97}"/>
            </c:ext>
          </c:extLst>
        </c:ser>
        <c:ser>
          <c:idx val="5"/>
          <c:order val="5"/>
          <c:tx>
            <c:strRef>
              <c:f>'Fernwaermeerzeugung nach ET'!$B$199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ET'!$D$199:$M$199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A4-435F-93F5-D51D53B39D97}"/>
            </c:ext>
          </c:extLst>
        </c:ser>
        <c:ser>
          <c:idx val="6"/>
          <c:order val="6"/>
          <c:tx>
            <c:strRef>
              <c:f>'Fernwaermeerzeugung nach ET'!$B$200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ET'!$D$200:$M$200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A4-435F-93F5-D51D53B3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SSP3</a:t>
            </a:r>
          </a:p>
          <a:p>
            <a:pPr>
              <a:defRPr/>
            </a:pPr>
            <a:r>
              <a:rPr lang="de-CH"/>
              <a:t>Differenz SPA3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ET'!$B$202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ET'!$D$202:$M$202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8.4600555958423973E-2</c:v>
                </c:pt>
                <c:pt idx="5">
                  <c:v>0.31262166626379828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A-4689-A169-1C9A029B5E71}"/>
            </c:ext>
          </c:extLst>
        </c:ser>
        <c:ser>
          <c:idx val="1"/>
          <c:order val="1"/>
          <c:tx>
            <c:strRef>
              <c:f>'Fernwaermeerzeugung nach ET'!$B$203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ET'!$D$203:$M$203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-0.14982227926429559</c:v>
                </c:pt>
                <c:pt idx="5">
                  <c:v>-0.4251443037865581</c:v>
                </c:pt>
                <c:pt idx="6">
                  <c:v>0.17791465320870437</c:v>
                </c:pt>
                <c:pt idx="7">
                  <c:v>0.52780127038874713</c:v>
                </c:pt>
                <c:pt idx="8">
                  <c:v>0.30586498423815511</c:v>
                </c:pt>
                <c:pt idx="9">
                  <c:v>0.15106365800882759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A-4689-A169-1C9A029B5E71}"/>
            </c:ext>
          </c:extLst>
        </c:ser>
        <c:ser>
          <c:idx val="2"/>
          <c:order val="2"/>
          <c:tx>
            <c:strRef>
              <c:f>'Fernwaermeerzeugung nach ET'!$B$204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ET'!$D$204:$M$204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-4.7003068004484838E-2</c:v>
                </c:pt>
                <c:pt idx="5">
                  <c:v>-0.22007000463776016</c:v>
                </c:pt>
                <c:pt idx="6">
                  <c:v>-0.33742567838070192</c:v>
                </c:pt>
                <c:pt idx="7">
                  <c:v>-0.2276573278928451</c:v>
                </c:pt>
                <c:pt idx="8">
                  <c:v>-1.3268236260195465E-2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BA-4689-A169-1C9A029B5E71}"/>
            </c:ext>
          </c:extLst>
        </c:ser>
        <c:ser>
          <c:idx val="3"/>
          <c:order val="3"/>
          <c:tx>
            <c:strRef>
              <c:f>'Fernwaermeerzeugung nach ET'!$B$205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ET'!$D$205:$M$205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-9.9465726569747583E-3</c:v>
                </c:pt>
                <c:pt idx="5">
                  <c:v>-0.32546645439863348</c:v>
                </c:pt>
                <c:pt idx="6">
                  <c:v>-0.31279560396203099</c:v>
                </c:pt>
                <c:pt idx="7">
                  <c:v>-0.3929636703590027</c:v>
                </c:pt>
                <c:pt idx="8">
                  <c:v>8.3553130282185362E-2</c:v>
                </c:pt>
                <c:pt idx="9">
                  <c:v>8.9820097841380897E-2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BA-4689-A169-1C9A029B5E71}"/>
            </c:ext>
          </c:extLst>
        </c:ser>
        <c:ser>
          <c:idx val="4"/>
          <c:order val="4"/>
          <c:tx>
            <c:strRef>
              <c:f>'Fernwaermeerzeugung nach ET'!$B$206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ET'!$D$206:$M$206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-2.210349479327725E-3</c:v>
                </c:pt>
                <c:pt idx="5">
                  <c:v>-7.6181400089234672E-2</c:v>
                </c:pt>
                <c:pt idx="6">
                  <c:v>-0.11414887786979938</c:v>
                </c:pt>
                <c:pt idx="7">
                  <c:v>-0.12064339938860272</c:v>
                </c:pt>
                <c:pt idx="8">
                  <c:v>-7.265459902889243E-2</c:v>
                </c:pt>
                <c:pt idx="9">
                  <c:v>-1.382139524553383E-2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BA-4689-A169-1C9A029B5E71}"/>
            </c:ext>
          </c:extLst>
        </c:ser>
        <c:ser>
          <c:idx val="5"/>
          <c:order val="5"/>
          <c:tx>
            <c:strRef>
              <c:f>'Fernwaermeerzeugung nach ET'!$B$207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ET'!$D$207:$M$207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BA-4689-A169-1C9A029B5E71}"/>
            </c:ext>
          </c:extLst>
        </c:ser>
        <c:ser>
          <c:idx val="6"/>
          <c:order val="6"/>
          <c:tx>
            <c:strRef>
              <c:f>'Fernwaermeerzeugung nach ET'!$B$208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ET'!$D$208:$M$208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BA-4689-A169-1C9A029B5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SSP3-SPA0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ET'!$B$186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ET'!$D$186:$M$186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A-40C1-BDE5-82052C1191DD}"/>
            </c:ext>
          </c:extLst>
        </c:ser>
        <c:ser>
          <c:idx val="1"/>
          <c:order val="1"/>
          <c:tx>
            <c:strRef>
              <c:f>'Fernwaermeerzeugung nach ET'!$B$187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ET'!$D$187:$M$187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4.4723930799578806</c:v>
                </c:pt>
                <c:pt idx="5">
                  <c:v>4.4814196471910508</c:v>
                </c:pt>
                <c:pt idx="6">
                  <c:v>4.3145446779847703</c:v>
                </c:pt>
                <c:pt idx="7">
                  <c:v>3.9646580608047275</c:v>
                </c:pt>
                <c:pt idx="8">
                  <c:v>3.1852633037729565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A-40C1-BDE5-82052C1191DD}"/>
            </c:ext>
          </c:extLst>
        </c:ser>
        <c:ser>
          <c:idx val="2"/>
          <c:order val="2"/>
          <c:tx>
            <c:strRef>
              <c:f>'Fernwaermeerzeugung nach ET'!$B$188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ET'!$D$188:$M$188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3.1004044490919194</c:v>
                </c:pt>
                <c:pt idx="5">
                  <c:v>3.0587296224241838</c:v>
                </c:pt>
                <c:pt idx="6">
                  <c:v>2.9618700000107383</c:v>
                </c:pt>
                <c:pt idx="7">
                  <c:v>2.8521016495228815</c:v>
                </c:pt>
                <c:pt idx="8">
                  <c:v>2.607585647316836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A-40C1-BDE5-82052C1191DD}"/>
            </c:ext>
          </c:extLst>
        </c:ser>
        <c:ser>
          <c:idx val="3"/>
          <c:order val="3"/>
          <c:tx>
            <c:strRef>
              <c:f>'Fernwaermeerzeugung nach ET'!$B$189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ET'!$D$189:$M$189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9.9465726569747583E-3</c:v>
                </c:pt>
                <c:pt idx="5">
                  <c:v>0.37709221976476509</c:v>
                </c:pt>
                <c:pt idx="6">
                  <c:v>0.83412234043909694</c:v>
                </c:pt>
                <c:pt idx="7">
                  <c:v>0.78207938932295251</c:v>
                </c:pt>
                <c:pt idx="8">
                  <c:v>0.9776381235236159</c:v>
                </c:pt>
                <c:pt idx="9">
                  <c:v>0.2996445745016264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EA-40C1-BDE5-82052C1191DD}"/>
            </c:ext>
          </c:extLst>
        </c:ser>
        <c:ser>
          <c:idx val="4"/>
          <c:order val="4"/>
          <c:tx>
            <c:strRef>
              <c:f>'Fernwaermeerzeugung nach ET'!$B$190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ET'!$D$190:$M$190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2.210349479327725E-3</c:v>
                </c:pt>
                <c:pt idx="5">
                  <c:v>8.3798271058836721E-2</c:v>
                </c:pt>
                <c:pt idx="6">
                  <c:v>0.18536052009757714</c:v>
                </c:pt>
                <c:pt idx="7">
                  <c:v>0.17379541984954508</c:v>
                </c:pt>
                <c:pt idx="8">
                  <c:v>0.2172529163385814</c:v>
                </c:pt>
                <c:pt idx="9">
                  <c:v>6.6587683222583682E-2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EA-40C1-BDE5-82052C1191DD}"/>
            </c:ext>
          </c:extLst>
        </c:ser>
        <c:ser>
          <c:idx val="5"/>
          <c:order val="5"/>
          <c:tx>
            <c:strRef>
              <c:f>'Fernwaermeerzeugung nach ET'!$B$191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ET'!$D$191:$M$191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EA-40C1-BDE5-82052C1191DD}"/>
            </c:ext>
          </c:extLst>
        </c:ser>
        <c:ser>
          <c:idx val="6"/>
          <c:order val="6"/>
          <c:tx>
            <c:strRef>
              <c:f>'Fernwaermeerzeugung nach ET'!$B$192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ET'!$D$192:$M$192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EA-40C1-BDE5-82052C11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Stromverbrauch SSP4 -</a:t>
            </a:r>
          </a:p>
          <a:p>
            <a:pPr>
              <a:defRPr/>
            </a:pPr>
            <a:r>
              <a:rPr lang="de-CH"/>
              <a:t>Differenz ggü. 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Stromverbrauch!$A$46</c:f>
              <c:strCache>
                <c:ptCount val="1"/>
                <c:pt idx="0">
                  <c:v>Diff SPA3 - SPA0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Stromverbrauch!$D$46:$J$46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2.7620912169226131E-3</c:v>
                </c:pt>
                <c:pt idx="3">
                  <c:v>0.30622940621771022</c:v>
                </c:pt>
                <c:pt idx="4">
                  <c:v>0.50854094955154494</c:v>
                </c:pt>
                <c:pt idx="5">
                  <c:v>1.0041640244570829</c:v>
                </c:pt>
                <c:pt idx="6">
                  <c:v>1.3332908166231618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2C2-97DD-58207F15F747}"/>
            </c:ext>
          </c:extLst>
        </c:ser>
        <c:ser>
          <c:idx val="1"/>
          <c:order val="1"/>
          <c:tx>
            <c:strRef>
              <c:f>Stromverbrauch!$A$42</c:f>
              <c:strCache>
                <c:ptCount val="1"/>
                <c:pt idx="0">
                  <c:v>Diff SPA1 - SPA0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Stromverbrauch!$D$4:$J$4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Stromverbrauch!$D$42:$J$42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1.9449804761902385</c:v>
                </c:pt>
                <c:pt idx="3">
                  <c:v>-1.5497120977910157</c:v>
                </c:pt>
                <c:pt idx="4">
                  <c:v>-3.8795071471118519</c:v>
                </c:pt>
                <c:pt idx="5">
                  <c:v>-3.0962755095192307</c:v>
                </c:pt>
                <c:pt idx="6">
                  <c:v>-1.8861205026787928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9-42C2-97DD-58207F15F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SSP4-SPA1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ET'!$B$220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ET'!$D$220:$M$220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4-4106-A997-B9C9CD5B333F}"/>
            </c:ext>
          </c:extLst>
        </c:ser>
        <c:ser>
          <c:idx val="1"/>
          <c:order val="1"/>
          <c:tx>
            <c:strRef>
              <c:f>'Fernwaermeerzeugung nach ET'!$B$221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ET'!$D$221:$M$221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5.0570565298382526</c:v>
                </c:pt>
                <c:pt idx="3">
                  <c:v>5.4313010723909754</c:v>
                </c:pt>
                <c:pt idx="4">
                  <c:v>5.2249307770743973</c:v>
                </c:pt>
                <c:pt idx="5">
                  <c:v>4.7936055530755421</c:v>
                </c:pt>
                <c:pt idx="6">
                  <c:v>3.5972314968333001</c:v>
                </c:pt>
                <c:pt idx="7">
                  <c:v>3.385158300495883</c:v>
                </c:pt>
                <c:pt idx="8">
                  <c:v>3.1596044670666092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4-4106-A997-B9C9CD5B333F}"/>
            </c:ext>
          </c:extLst>
        </c:ser>
        <c:ser>
          <c:idx val="2"/>
          <c:order val="2"/>
          <c:tx>
            <c:strRef>
              <c:f>'Fernwaermeerzeugung nach ET'!$B$222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ET'!$D$222:$M$222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3.7372764579225861</c:v>
                </c:pt>
                <c:pt idx="3">
                  <c:v>4.1197704645655975</c:v>
                </c:pt>
                <c:pt idx="4">
                  <c:v>4.2424557420993949</c:v>
                </c:pt>
                <c:pt idx="5">
                  <c:v>4.5250299901782771</c:v>
                </c:pt>
                <c:pt idx="6">
                  <c:v>4.1339135890690084</c:v>
                </c:pt>
                <c:pt idx="7">
                  <c:v>3.7106832411019823</c:v>
                </c:pt>
                <c:pt idx="8">
                  <c:v>2.9871214597811253</c:v>
                </c:pt>
                <c:pt idx="9">
                  <c:v>2.9140637878682356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4-4106-A997-B9C9CD5B333F}"/>
            </c:ext>
          </c:extLst>
        </c:ser>
        <c:ser>
          <c:idx val="3"/>
          <c:order val="3"/>
          <c:tx>
            <c:strRef>
              <c:f>'Fernwaermeerzeugung nach ET'!$B$223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ET'!$D$223:$M$223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0.3849207232736801</c:v>
                </c:pt>
                <c:pt idx="3">
                  <c:v>1.2120708566118703</c:v>
                </c:pt>
                <c:pt idx="4">
                  <c:v>1.489015254659602</c:v>
                </c:pt>
                <c:pt idx="5">
                  <c:v>2.1796625896161159</c:v>
                </c:pt>
                <c:pt idx="6">
                  <c:v>3.963744436996226</c:v>
                </c:pt>
                <c:pt idx="7">
                  <c:v>3.9429313435111419</c:v>
                </c:pt>
                <c:pt idx="8">
                  <c:v>3.9085958542003896</c:v>
                </c:pt>
                <c:pt idx="9">
                  <c:v>3.4702339503170321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4-4106-A997-B9C9CD5B333F}"/>
            </c:ext>
          </c:extLst>
        </c:ser>
        <c:ser>
          <c:idx val="4"/>
          <c:order val="4"/>
          <c:tx>
            <c:strRef>
              <c:f>'Fernwaermeerzeugung nach ET'!$B$224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ET'!$D$224:$M$224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8.6030046237009911E-2</c:v>
                </c:pt>
                <c:pt idx="3">
                  <c:v>0.27120616806895875</c:v>
                </c:pt>
                <c:pt idx="4">
                  <c:v>0.33408070703622517</c:v>
                </c:pt>
                <c:pt idx="5">
                  <c:v>0.49551984242594815</c:v>
                </c:pt>
                <c:pt idx="6">
                  <c:v>0.92082983889350911</c:v>
                </c:pt>
                <c:pt idx="7">
                  <c:v>0.91599468419941144</c:v>
                </c:pt>
                <c:pt idx="8">
                  <c:v>0.90801809953485879</c:v>
                </c:pt>
                <c:pt idx="9">
                  <c:v>0.80618087774972769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4-4106-A997-B9C9CD5B333F}"/>
            </c:ext>
          </c:extLst>
        </c:ser>
        <c:ser>
          <c:idx val="5"/>
          <c:order val="5"/>
          <c:tx>
            <c:strRef>
              <c:f>'Fernwaermeerzeugung nach ET'!$B$225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ET'!$D$225:$M$225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4-4106-A997-B9C9CD5B333F}"/>
            </c:ext>
          </c:extLst>
        </c:ser>
        <c:ser>
          <c:idx val="6"/>
          <c:order val="6"/>
          <c:tx>
            <c:strRef>
              <c:f>'Fernwaermeerzeugung nach ET'!$B$226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ET'!$D$226:$M$226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54-4106-A997-B9C9CD5B3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SSP4</a:t>
            </a:r>
          </a:p>
          <a:p>
            <a:pPr>
              <a:defRPr/>
            </a:pPr>
            <a:r>
              <a:rPr lang="de-CH"/>
              <a:t>Differenz SPA1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ET'!$B$228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ET'!$D$228:$M$228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C-421C-AEAF-90F68DF2755B}"/>
            </c:ext>
          </c:extLst>
        </c:ser>
        <c:ser>
          <c:idx val="1"/>
          <c:order val="1"/>
          <c:tx>
            <c:strRef>
              <c:f>'Fernwaermeerzeugung nach ET'!$B$229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ET'!$D$229:$M$229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0.43958572914466831</c:v>
                </c:pt>
                <c:pt idx="3">
                  <c:v>0.47939340481505166</c:v>
                </c:pt>
                <c:pt idx="4">
                  <c:v>0.2600982168443231</c:v>
                </c:pt>
                <c:pt idx="5">
                  <c:v>-0.20287196124828988</c:v>
                </c:pt>
                <c:pt idx="6">
                  <c:v>-1.0051897328030566</c:v>
                </c:pt>
                <c:pt idx="7">
                  <c:v>-0.61110625218646586</c:v>
                </c:pt>
                <c:pt idx="8">
                  <c:v>-3.3343536326104317E-2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C-421C-AEAF-90F68DF2755B}"/>
            </c:ext>
          </c:extLst>
        </c:ser>
        <c:ser>
          <c:idx val="2"/>
          <c:order val="2"/>
          <c:tx>
            <c:strRef>
              <c:f>'Fernwaermeerzeugung nach ET'!$B$230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ET'!$D$230:$M$230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0.39683531871849143</c:v>
                </c:pt>
                <c:pt idx="3">
                  <c:v>0.77875094227600972</c:v>
                </c:pt>
                <c:pt idx="4">
                  <c:v>0.83855130808838529</c:v>
                </c:pt>
                <c:pt idx="5">
                  <c:v>0.94445519089516372</c:v>
                </c:pt>
                <c:pt idx="6">
                  <c:v>0.56550908666570532</c:v>
                </c:pt>
                <c:pt idx="7">
                  <c:v>0.4995120943743796</c:v>
                </c:pt>
                <c:pt idx="8">
                  <c:v>0.35164635238402564</c:v>
                </c:pt>
                <c:pt idx="9">
                  <c:v>0.31974637681159512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EC-421C-AEAF-90F68DF2755B}"/>
            </c:ext>
          </c:extLst>
        </c:ser>
        <c:ser>
          <c:idx val="3"/>
          <c:order val="3"/>
          <c:tx>
            <c:strRef>
              <c:f>'Fernwaermeerzeugung nach ET'!$B$231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ET'!$D$231:$M$231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0.3849207232736801</c:v>
                </c:pt>
                <c:pt idx="3">
                  <c:v>1.0004232132341517</c:v>
                </c:pt>
                <c:pt idx="4">
                  <c:v>0.97414353421877609</c:v>
                </c:pt>
                <c:pt idx="5">
                  <c:v>1.0014040224922109</c:v>
                </c:pt>
                <c:pt idx="6">
                  <c:v>1.7092451888931626</c:v>
                </c:pt>
                <c:pt idx="7">
                  <c:v>1.8182156291961458</c:v>
                </c:pt>
                <c:pt idx="8">
                  <c:v>2.0300585563534379</c:v>
                </c:pt>
                <c:pt idx="9">
                  <c:v>2.2538285191611407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EC-421C-AEAF-90F68DF2755B}"/>
            </c:ext>
          </c:extLst>
        </c:ser>
        <c:ser>
          <c:idx val="4"/>
          <c:order val="4"/>
          <c:tx>
            <c:strRef>
              <c:f>'Fernwaermeerzeugung nach ET'!$B$232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ET'!$D$232:$M$232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8.6030046237009911E-2</c:v>
                </c:pt>
                <c:pt idx="3">
                  <c:v>0.21490762554262671</c:v>
                </c:pt>
                <c:pt idx="4">
                  <c:v>0.19488083561542291</c:v>
                </c:pt>
                <c:pt idx="5">
                  <c:v>0.16847734670029441</c:v>
                </c:pt>
                <c:pt idx="6">
                  <c:v>0.28307082555774832</c:v>
                </c:pt>
                <c:pt idx="7">
                  <c:v>0.31494919761490126</c:v>
                </c:pt>
                <c:pt idx="8">
                  <c:v>0.37661224761570589</c:v>
                </c:pt>
                <c:pt idx="9">
                  <c:v>0.46208072857337368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EC-421C-AEAF-90F68DF2755B}"/>
            </c:ext>
          </c:extLst>
        </c:ser>
        <c:ser>
          <c:idx val="5"/>
          <c:order val="5"/>
          <c:tx>
            <c:strRef>
              <c:f>'Fernwaermeerzeugung nach ET'!$B$233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ET'!$D$233:$M$233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EC-421C-AEAF-90F68DF2755B}"/>
            </c:ext>
          </c:extLst>
        </c:ser>
        <c:ser>
          <c:idx val="6"/>
          <c:order val="6"/>
          <c:tx>
            <c:strRef>
              <c:f>'Fernwaermeerzeugung nach ET'!$B$234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ET'!$D$234:$M$234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EC-421C-AEAF-90F68DF27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SSP4-SPA0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ET'!$B$212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ET'!$D$212:$M$212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2-4622-891F-2310E7A16F82}"/>
            </c:ext>
          </c:extLst>
        </c:ser>
        <c:ser>
          <c:idx val="1"/>
          <c:order val="1"/>
          <c:tx>
            <c:strRef>
              <c:f>'Fernwaermeerzeugung nach ET'!$B$213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ET'!$D$213:$M$213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4.9519076675759237</c:v>
                </c:pt>
                <c:pt idx="4">
                  <c:v>4.9648325602300742</c:v>
                </c:pt>
                <c:pt idx="5">
                  <c:v>4.996477514323832</c:v>
                </c:pt>
                <c:pt idx="6">
                  <c:v>4.6024212296363567</c:v>
                </c:pt>
                <c:pt idx="7">
                  <c:v>3.9962645526823488</c:v>
                </c:pt>
                <c:pt idx="8">
                  <c:v>3.1929480033927136</c:v>
                </c:pt>
                <c:pt idx="9">
                  <c:v>3.1429708006935848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2-4622-891F-2310E7A16F82}"/>
            </c:ext>
          </c:extLst>
        </c:ser>
        <c:ser>
          <c:idx val="2"/>
          <c:order val="2"/>
          <c:tx>
            <c:strRef>
              <c:f>'Fernwaermeerzeugung nach ET'!$B$214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ET'!$D$214:$M$214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3.3410195222895878</c:v>
                </c:pt>
                <c:pt idx="4">
                  <c:v>3.4039044340110096</c:v>
                </c:pt>
                <c:pt idx="5">
                  <c:v>3.5805747992831134</c:v>
                </c:pt>
                <c:pt idx="6">
                  <c:v>3.5684045024033031</c:v>
                </c:pt>
                <c:pt idx="7">
                  <c:v>3.2111711467276027</c:v>
                </c:pt>
                <c:pt idx="8">
                  <c:v>2.6354751073970997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F2-4622-891F-2310E7A16F82}"/>
            </c:ext>
          </c:extLst>
        </c:ser>
        <c:ser>
          <c:idx val="3"/>
          <c:order val="3"/>
          <c:tx>
            <c:strRef>
              <c:f>'Fernwaermeerzeugung nach ET'!$B$215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ET'!$D$215:$M$215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0.21164764337771858</c:v>
                </c:pt>
                <c:pt idx="4">
                  <c:v>0.51487172044082596</c:v>
                </c:pt>
                <c:pt idx="5">
                  <c:v>1.178258567123905</c:v>
                </c:pt>
                <c:pt idx="6">
                  <c:v>2.2544992481030635</c:v>
                </c:pt>
                <c:pt idx="7">
                  <c:v>2.1247157143149962</c:v>
                </c:pt>
                <c:pt idx="8">
                  <c:v>1.8785372978469517</c:v>
                </c:pt>
                <c:pt idx="9">
                  <c:v>1.2164054311558914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F2-4622-891F-2310E7A16F82}"/>
            </c:ext>
          </c:extLst>
        </c:ser>
        <c:ser>
          <c:idx val="4"/>
          <c:order val="4"/>
          <c:tx>
            <c:strRef>
              <c:f>'Fernwaermeerzeugung nach ET'!$B$216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ET'!$D$216:$M$216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5.6298542526332034E-2</c:v>
                </c:pt>
                <c:pt idx="4">
                  <c:v>0.13919987142080226</c:v>
                </c:pt>
                <c:pt idx="5">
                  <c:v>0.32704249572565375</c:v>
                </c:pt>
                <c:pt idx="6">
                  <c:v>0.63775901333576079</c:v>
                </c:pt>
                <c:pt idx="7">
                  <c:v>0.60104548658451018</c:v>
                </c:pt>
                <c:pt idx="8">
                  <c:v>0.53140585191915291</c:v>
                </c:pt>
                <c:pt idx="9">
                  <c:v>0.34410014917635401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F2-4622-891F-2310E7A16F82}"/>
            </c:ext>
          </c:extLst>
        </c:ser>
        <c:ser>
          <c:idx val="5"/>
          <c:order val="5"/>
          <c:tx>
            <c:strRef>
              <c:f>'Fernwaermeerzeugung nach ET'!$B$217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ET'!$D$217:$M$217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F2-4622-891F-2310E7A16F82}"/>
            </c:ext>
          </c:extLst>
        </c:ser>
        <c:ser>
          <c:idx val="6"/>
          <c:order val="6"/>
          <c:tx>
            <c:strRef>
              <c:f>'Fernwaermeerzeugung nach ET'!$B$218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ET'!$D$218:$M$218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F2-4622-891F-2310E7A16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SSP4-SPA3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ET'!$B$246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ET'!$D$246:$M$246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0.39722222222222225</c:v>
                </c:pt>
                <c:pt idx="5">
                  <c:v>0.31262166626379828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7-40F1-BBFD-A657C77D473C}"/>
            </c:ext>
          </c:extLst>
        </c:ser>
        <c:ser>
          <c:idx val="1"/>
          <c:order val="1"/>
          <c:tx>
            <c:strRef>
              <c:f>'Fernwaermeerzeugung nach ET'!$B$247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ET'!$D$247:$M$247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4.7796320349903567</c:v>
                </c:pt>
                <c:pt idx="5">
                  <c:v>5.419514738305919</c:v>
                </c:pt>
                <c:pt idx="6">
                  <c:v>6.2454535458837857</c:v>
                </c:pt>
                <c:pt idx="7">
                  <c:v>5.3266961002591184</c:v>
                </c:pt>
                <c:pt idx="8">
                  <c:v>3.4613148411313883</c:v>
                </c:pt>
                <c:pt idx="9">
                  <c:v>3.286959363398287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7-40F1-BBFD-A657C77D473C}"/>
            </c:ext>
          </c:extLst>
        </c:ser>
        <c:ser>
          <c:idx val="2"/>
          <c:order val="2"/>
          <c:tx>
            <c:strRef>
              <c:f>'Fernwaermeerzeugung nach ET'!$B$248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ET'!$D$248:$M$248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3.1569658694549485</c:v>
                </c:pt>
                <c:pt idx="5">
                  <c:v>3.1677897481734436</c:v>
                </c:pt>
                <c:pt idx="6">
                  <c:v>3.1549787588289364</c:v>
                </c:pt>
                <c:pt idx="7">
                  <c:v>2.9546556716716421</c:v>
                </c:pt>
                <c:pt idx="8">
                  <c:v>2.6380116911167311</c:v>
                </c:pt>
                <c:pt idx="9">
                  <c:v>2.6140805471141486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7-40F1-BBFD-A657C77D473C}"/>
            </c:ext>
          </c:extLst>
        </c:ser>
        <c:ser>
          <c:idx val="3"/>
          <c:order val="3"/>
          <c:tx>
            <c:strRef>
              <c:f>'Fernwaermeerzeugung nach ET'!$B$249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ET'!$D$249:$M$249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0.17198112411776473</c:v>
                </c:pt>
                <c:pt idx="5">
                  <c:v>0.95001947511801044</c:v>
                </c:pt>
                <c:pt idx="6">
                  <c:v>1.7984414693768096</c:v>
                </c:pt>
                <c:pt idx="7">
                  <c:v>2.1210185964802277</c:v>
                </c:pt>
                <c:pt idx="8">
                  <c:v>2.9521627630911276</c:v>
                </c:pt>
                <c:pt idx="9">
                  <c:v>2.3807765543047705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7-40F1-BBFD-A657C77D473C}"/>
            </c:ext>
          </c:extLst>
        </c:ser>
        <c:ser>
          <c:idx val="4"/>
          <c:order val="4"/>
          <c:tx>
            <c:strRef>
              <c:f>'Fernwaermeerzeugung nach ET'!$B$250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ET'!$D$250:$M$250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4.0699811321217312E-2</c:v>
                </c:pt>
                <c:pt idx="5">
                  <c:v>0.22161540404983485</c:v>
                </c:pt>
                <c:pt idx="6">
                  <c:v>0.41297728152974</c:v>
                </c:pt>
                <c:pt idx="7">
                  <c:v>0.48705087653030743</c:v>
                </c:pt>
                <c:pt idx="8">
                  <c:v>0.67769803285289265</c:v>
                </c:pt>
                <c:pt idx="9">
                  <c:v>0.54595624271083465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7-40F1-BBFD-A657C77D473C}"/>
            </c:ext>
          </c:extLst>
        </c:ser>
        <c:ser>
          <c:idx val="5"/>
          <c:order val="5"/>
          <c:tx>
            <c:strRef>
              <c:f>'Fernwaermeerzeugung nach ET'!$B$251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ET'!$D$251:$M$251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7-40F1-BBFD-A657C77D473C}"/>
            </c:ext>
          </c:extLst>
        </c:ser>
        <c:ser>
          <c:idx val="6"/>
          <c:order val="6"/>
          <c:tx>
            <c:strRef>
              <c:f>'Fernwaermeerzeugung nach ET'!$B$252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ET'!$D$252:$M$252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37-40F1-BBFD-A657C77D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SSP4</a:t>
            </a:r>
          </a:p>
          <a:p>
            <a:pPr>
              <a:defRPr/>
            </a:pPr>
            <a:r>
              <a:rPr lang="de-CH"/>
              <a:t>Differenz SPA3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ET'!$B$254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ET'!$D$254:$M$254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8.4600555958423973E-2</c:v>
                </c:pt>
                <c:pt idx="5">
                  <c:v>0.31262166626379828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0-4D55-B413-41FB5E389765}"/>
            </c:ext>
          </c:extLst>
        </c:ser>
        <c:ser>
          <c:idx val="1"/>
          <c:order val="1"/>
          <c:tx>
            <c:strRef>
              <c:f>'Fernwaermeerzeugung nach ET'!$B$255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ET'!$D$255:$M$255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-0.33443686688233853</c:v>
                </c:pt>
                <c:pt idx="4">
                  <c:v>-0.18520052523971753</c:v>
                </c:pt>
                <c:pt idx="5">
                  <c:v>0.42303722398208699</c:v>
                </c:pt>
                <c:pt idx="6">
                  <c:v>1.643032316247429</c:v>
                </c:pt>
                <c:pt idx="7">
                  <c:v>1.3304315475767696</c:v>
                </c:pt>
                <c:pt idx="8">
                  <c:v>0.26836683773867476</c:v>
                </c:pt>
                <c:pt idx="9">
                  <c:v>0.14398856270470217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0-4D55-B413-41FB5E389765}"/>
            </c:ext>
          </c:extLst>
        </c:ser>
        <c:ser>
          <c:idx val="2"/>
          <c:order val="2"/>
          <c:tx>
            <c:strRef>
              <c:f>'Fernwaermeerzeugung nach ET'!$B$256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ET'!$D$256:$M$256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-0.1728471486944545</c:v>
                </c:pt>
                <c:pt idx="4">
                  <c:v>-0.24693856455606111</c:v>
                </c:pt>
                <c:pt idx="5">
                  <c:v>-0.41278505110966979</c:v>
                </c:pt>
                <c:pt idx="6">
                  <c:v>-0.41342574357436668</c:v>
                </c:pt>
                <c:pt idx="7">
                  <c:v>-0.25651547505596062</c:v>
                </c:pt>
                <c:pt idx="8">
                  <c:v>2.5365837196313912E-3</c:v>
                </c:pt>
                <c:pt idx="9">
                  <c:v>1.9763136057508124E-2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90-4D55-B413-41FB5E389765}"/>
            </c:ext>
          </c:extLst>
        </c:ser>
        <c:ser>
          <c:idx val="3"/>
          <c:order val="3"/>
          <c:tx>
            <c:strRef>
              <c:f>'Fernwaermeerzeugung nach ET'!$B$257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ET'!$D$257:$M$257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-0.21164764337771858</c:v>
                </c:pt>
                <c:pt idx="4">
                  <c:v>-0.34289059632306124</c:v>
                </c:pt>
                <c:pt idx="5">
                  <c:v>-0.22823909200589454</c:v>
                </c:pt>
                <c:pt idx="6">
                  <c:v>-0.45605777872625386</c:v>
                </c:pt>
                <c:pt idx="7">
                  <c:v>-3.6971178347684486E-3</c:v>
                </c:pt>
                <c:pt idx="8">
                  <c:v>1.0736254652441759</c:v>
                </c:pt>
                <c:pt idx="9">
                  <c:v>1.1643711231488791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90-4D55-B413-41FB5E389765}"/>
            </c:ext>
          </c:extLst>
        </c:ser>
        <c:ser>
          <c:idx val="4"/>
          <c:order val="4"/>
          <c:tx>
            <c:strRef>
              <c:f>'Fernwaermeerzeugung nach ET'!$B$258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ET'!$D$258:$M$258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-5.6298542526332034E-2</c:v>
                </c:pt>
                <c:pt idx="4">
                  <c:v>-9.8500060099584952E-2</c:v>
                </c:pt>
                <c:pt idx="5">
                  <c:v>-0.1054270916758189</c:v>
                </c:pt>
                <c:pt idx="6">
                  <c:v>-0.22478173180602079</c:v>
                </c:pt>
                <c:pt idx="7">
                  <c:v>-0.11399461005420275</c:v>
                </c:pt>
                <c:pt idx="8">
                  <c:v>0.14629218093373975</c:v>
                </c:pt>
                <c:pt idx="9">
                  <c:v>0.20185609353448064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90-4D55-B413-41FB5E389765}"/>
            </c:ext>
          </c:extLst>
        </c:ser>
        <c:ser>
          <c:idx val="5"/>
          <c:order val="5"/>
          <c:tx>
            <c:strRef>
              <c:f>'Fernwaermeerzeugung nach ET'!$B$259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ET'!$D$259:$M$259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90-4D55-B413-41FB5E389765}"/>
            </c:ext>
          </c:extLst>
        </c:ser>
        <c:ser>
          <c:idx val="6"/>
          <c:order val="6"/>
          <c:tx>
            <c:strRef>
              <c:f>'Fernwaermeerzeugung nach ET'!$B$260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ET'!$D$260:$M$260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90-4D55-B413-41FB5E389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SSP5-SPA4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ET'!$B$272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ET'!$D$272:$M$272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E-4F4D-83CD-61FF69649CCF}"/>
            </c:ext>
          </c:extLst>
        </c:ser>
        <c:ser>
          <c:idx val="1"/>
          <c:order val="1"/>
          <c:tx>
            <c:strRef>
              <c:f>'Fernwaermeerzeugung nach ET'!$B$273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ET'!$D$273:$M$273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4.6174708006935852</c:v>
                </c:pt>
                <c:pt idx="4">
                  <c:v>5.0486117439210432</c:v>
                </c:pt>
                <c:pt idx="5">
                  <c:v>6.4458796217503433</c:v>
                </c:pt>
                <c:pt idx="6">
                  <c:v>7.7302180413739041</c:v>
                </c:pt>
                <c:pt idx="7">
                  <c:v>6.2852504153005206</c:v>
                </c:pt>
                <c:pt idx="8">
                  <c:v>3.5195329830295323</c:v>
                </c:pt>
                <c:pt idx="9">
                  <c:v>3.3591556397299045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E-4F4D-83CD-61FF69649CCF}"/>
            </c:ext>
          </c:extLst>
        </c:ser>
        <c:ser>
          <c:idx val="2"/>
          <c:order val="2"/>
          <c:tx>
            <c:strRef>
              <c:f>'Fernwaermeerzeugung nach ET'!$B$274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ET'!$D$274:$M$274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3.1681723735951333</c:v>
                </c:pt>
                <c:pt idx="4">
                  <c:v>3.1255054037921823</c:v>
                </c:pt>
                <c:pt idx="5">
                  <c:v>3.0205348369926233</c:v>
                </c:pt>
                <c:pt idx="6">
                  <c:v>2.8258065687504192</c:v>
                </c:pt>
                <c:pt idx="7">
                  <c:v>2.6962524807791119</c:v>
                </c:pt>
                <c:pt idx="8">
                  <c:v>2.5943174110566405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9E-4F4D-83CD-61FF69649CCF}"/>
            </c:ext>
          </c:extLst>
        </c:ser>
        <c:ser>
          <c:idx val="3"/>
          <c:order val="3"/>
          <c:tx>
            <c:strRef>
              <c:f>'Fernwaermeerzeugung nach ET'!$B$275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ET'!$D$275:$M$275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0</c:v>
                </c:pt>
                <c:pt idx="4">
                  <c:v>0.15145198603082283</c:v>
                </c:pt>
                <c:pt idx="5">
                  <c:v>0.98854443559248473</c:v>
                </c:pt>
                <c:pt idx="6">
                  <c:v>1.7686088313950901</c:v>
                </c:pt>
                <c:pt idx="7">
                  <c:v>1.995957314307875</c:v>
                </c:pt>
                <c:pt idx="8">
                  <c:v>3.0952782900157354</c:v>
                </c:pt>
                <c:pt idx="9">
                  <c:v>1.794338331412104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9E-4F4D-83CD-61FF69649CCF}"/>
            </c:ext>
          </c:extLst>
        </c:ser>
        <c:ser>
          <c:idx val="4"/>
          <c:order val="4"/>
          <c:tx>
            <c:strRef>
              <c:f>'Fernwaermeerzeugung nach ET'!$B$276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ET'!$D$276:$M$276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2.5560393181458679E-2</c:v>
                </c:pt>
                <c:pt idx="5">
                  <c:v>0.15691138351512027</c:v>
                </c:pt>
                <c:pt idx="6">
                  <c:v>0.26459676542893701</c:v>
                </c:pt>
                <c:pt idx="7">
                  <c:v>0.29860975469827572</c:v>
                </c:pt>
                <c:pt idx="8">
                  <c:v>0.46046708913553741</c:v>
                </c:pt>
                <c:pt idx="9">
                  <c:v>0.26666855172532117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9E-4F4D-83CD-61FF69649CCF}"/>
            </c:ext>
          </c:extLst>
        </c:ser>
        <c:ser>
          <c:idx val="5"/>
          <c:order val="5"/>
          <c:tx>
            <c:strRef>
              <c:f>'Fernwaermeerzeugung nach ET'!$B$277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ET'!$D$277:$M$277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9E-4F4D-83CD-61FF69649CCF}"/>
            </c:ext>
          </c:extLst>
        </c:ser>
        <c:ser>
          <c:idx val="6"/>
          <c:order val="6"/>
          <c:tx>
            <c:strRef>
              <c:f>'Fernwaermeerzeugung nach ET'!$B$278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ET'!$D$278:$M$278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9E-4F4D-83CD-61FF6964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SSP5</a:t>
            </a:r>
          </a:p>
          <a:p>
            <a:pPr>
              <a:defRPr/>
            </a:pPr>
            <a:r>
              <a:rPr lang="de-CH"/>
              <a:t>Differenz SPA4</a:t>
            </a:r>
            <a:r>
              <a:rPr lang="de-CH" baseline="0"/>
              <a:t> - SPA0 </a:t>
            </a:r>
            <a:r>
              <a:rPr lang="de-CH"/>
              <a:t>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62270341207349E-2"/>
          <c:y val="0.23231481481481481"/>
          <c:w val="0.88882174103237099"/>
          <c:h val="0.43843175853018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'Fernwaermeerzeugung nach ET'!$B$280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ET'!$D$280:$M$280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7-42C2-91A3-55DB767269A4}"/>
            </c:ext>
          </c:extLst>
        </c:ser>
        <c:ser>
          <c:idx val="1"/>
          <c:order val="1"/>
          <c:tx>
            <c:strRef>
              <c:f>'Fernwaermeerzeugung nach ET'!$B$281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ET'!$D$281:$M$281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-7.1940586195153422E-2</c:v>
                </c:pt>
                <c:pt idx="4">
                  <c:v>7.8706910157656296E-2</c:v>
                </c:pt>
                <c:pt idx="5">
                  <c:v>0.97879939377412484</c:v>
                </c:pt>
                <c:pt idx="6">
                  <c:v>1.9418639556243047</c:v>
                </c:pt>
                <c:pt idx="7">
                  <c:v>1.539554231328335</c:v>
                </c:pt>
                <c:pt idx="8">
                  <c:v>0.28545479655860895</c:v>
                </c:pt>
                <c:pt idx="9">
                  <c:v>0.21618483903632013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7-42C2-91A3-55DB767269A4}"/>
            </c:ext>
          </c:extLst>
        </c:ser>
        <c:ser>
          <c:idx val="2"/>
          <c:order val="2"/>
          <c:tx>
            <c:strRef>
              <c:f>'Fernwaermeerzeugung nach ET'!$B$282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ET'!$D$282:$M$282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-2.2569595669067688E-2</c:v>
                </c:pt>
                <c:pt idx="4">
                  <c:v>-0.1309811641406804</c:v>
                </c:pt>
                <c:pt idx="5">
                  <c:v>-0.34742163430533823</c:v>
                </c:pt>
                <c:pt idx="6">
                  <c:v>-0.59843501016693201</c:v>
                </c:pt>
                <c:pt idx="7">
                  <c:v>-0.4008807367963052</c:v>
                </c:pt>
                <c:pt idx="8">
                  <c:v>-2.8582709263479167E-2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A7-42C2-91A3-55DB767269A4}"/>
            </c:ext>
          </c:extLst>
        </c:ser>
        <c:ser>
          <c:idx val="3"/>
          <c:order val="3"/>
          <c:tx>
            <c:strRef>
              <c:f>'Fernwaermeerzeugung nach ET'!$B$283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ET'!$D$283:$M$283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-4.6165082050374801E-3</c:v>
                </c:pt>
                <c:pt idx="4">
                  <c:v>-0.14702923718665922</c:v>
                </c:pt>
                <c:pt idx="5">
                  <c:v>-4.9263718690759628E-3</c:v>
                </c:pt>
                <c:pt idx="6">
                  <c:v>0.12011656611342403</c:v>
                </c:pt>
                <c:pt idx="7">
                  <c:v>-0.14447906559534474</c:v>
                </c:pt>
                <c:pt idx="8">
                  <c:v>0.3190644843584618</c:v>
                </c:pt>
                <c:pt idx="9">
                  <c:v>0.29373577526968409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A7-42C2-91A3-55DB767269A4}"/>
            </c:ext>
          </c:extLst>
        </c:ser>
        <c:ser>
          <c:idx val="4"/>
          <c:order val="4"/>
          <c:tx>
            <c:strRef>
              <c:f>'Fernwaermeerzeugung nach ET'!$B$284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ET'!$D$284:$M$284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-1.0258907122305517E-3</c:v>
                </c:pt>
                <c:pt idx="4">
                  <c:v>-4.0768767533537351E-2</c:v>
                </c:pt>
                <c:pt idx="5">
                  <c:v>-6.3859907031893315E-2</c:v>
                </c:pt>
                <c:pt idx="6">
                  <c:v>-0.10173484907810004</c:v>
                </c:pt>
                <c:pt idx="7">
                  <c:v>-0.17704277416910663</c:v>
                </c:pt>
                <c:pt idx="8">
                  <c:v>-0.15646931212163478</c:v>
                </c:pt>
                <c:pt idx="9">
                  <c:v>-6.6798682972994572E-2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A7-42C2-91A3-55DB767269A4}"/>
            </c:ext>
          </c:extLst>
        </c:ser>
        <c:ser>
          <c:idx val="5"/>
          <c:order val="5"/>
          <c:tx>
            <c:strRef>
              <c:f>'Fernwaermeerzeugung nach ET'!$B$285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ET'!$D$285:$M$285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A7-42C2-91A3-55DB767269A4}"/>
            </c:ext>
          </c:extLst>
        </c:ser>
        <c:ser>
          <c:idx val="6"/>
          <c:order val="6"/>
          <c:tx>
            <c:strRef>
              <c:f>'Fernwaermeerzeugung nach ET'!$B$286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ET'!$D$286:$M$286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A7-42C2-91A3-55DB76726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32545931758519E-2"/>
          <c:y val="0.76851633129192187"/>
          <c:w val="0.94017935258092733"/>
          <c:h val="0.20370589093030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Fernwärmeerzeugung SSP5-SPA0 [TWh]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171296296296296"/>
          <c:w val="0.90297462817147855"/>
          <c:h val="0.5129224992709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'Fernwaermeerzeugung nach ET'!$B$264</c:f>
              <c:strCache>
                <c:ptCount val="1"/>
                <c:pt idx="0">
                  <c:v>Kernkraft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ET'!$D$264:$M$264</c:f>
              <c:numCache>
                <c:formatCode>0.0</c:formatCode>
                <c:ptCount val="10"/>
                <c:pt idx="0">
                  <c:v>0.35600211528291914</c:v>
                </c:pt>
                <c:pt idx="1">
                  <c:v>0.185</c:v>
                </c:pt>
                <c:pt idx="2">
                  <c:v>0.39722222222222225</c:v>
                </c:pt>
                <c:pt idx="3">
                  <c:v>0.39722222222222225</c:v>
                </c:pt>
                <c:pt idx="4">
                  <c:v>0.31262166626379828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5-4D95-9034-5D1E34AD5446}"/>
            </c:ext>
          </c:extLst>
        </c:ser>
        <c:ser>
          <c:idx val="1"/>
          <c:order val="1"/>
          <c:tx>
            <c:strRef>
              <c:f>'Fernwaermeerzeugung nach ET'!$B$265</c:f>
              <c:strCache>
                <c:ptCount val="1"/>
                <c:pt idx="0">
                  <c:v>Fossile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ET'!$D$265:$M$265</c:f>
              <c:numCache>
                <c:formatCode>0.0</c:formatCode>
                <c:ptCount val="10"/>
                <c:pt idx="0">
                  <c:v>2.4350266015871522</c:v>
                </c:pt>
                <c:pt idx="1">
                  <c:v>2.6581787574573061</c:v>
                </c:pt>
                <c:pt idx="2">
                  <c:v>4.6174708006935843</c:v>
                </c:pt>
                <c:pt idx="3">
                  <c:v>4.6894113868887386</c:v>
                </c:pt>
                <c:pt idx="4">
                  <c:v>4.9699048337633869</c:v>
                </c:pt>
                <c:pt idx="5">
                  <c:v>5.4670802279762185</c:v>
                </c:pt>
                <c:pt idx="6">
                  <c:v>5.7883540857495994</c:v>
                </c:pt>
                <c:pt idx="7">
                  <c:v>4.7456961839721856</c:v>
                </c:pt>
                <c:pt idx="8">
                  <c:v>3.2340781864709234</c:v>
                </c:pt>
                <c:pt idx="9">
                  <c:v>3.1429708006935844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5-4D95-9034-5D1E34AD5446}"/>
            </c:ext>
          </c:extLst>
        </c:ser>
        <c:ser>
          <c:idx val="2"/>
          <c:order val="2"/>
          <c:tx>
            <c:strRef>
              <c:f>'Fernwaermeerzeugung nach ET'!$B$266</c:f>
              <c:strCache>
                <c:ptCount val="1"/>
                <c:pt idx="0">
                  <c:v>Erneuerbare Energien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ET'!$D$266:$M$266</c:f>
              <c:numCache>
                <c:formatCode>0.0</c:formatCode>
                <c:ptCount val="10"/>
                <c:pt idx="0">
                  <c:v>2.1850735805622095</c:v>
                </c:pt>
                <c:pt idx="1">
                  <c:v>2.8449552178048152</c:v>
                </c:pt>
                <c:pt idx="2">
                  <c:v>3.3404411392040947</c:v>
                </c:pt>
                <c:pt idx="3">
                  <c:v>3.190741969264201</c:v>
                </c:pt>
                <c:pt idx="4">
                  <c:v>3.2564865679328627</c:v>
                </c:pt>
                <c:pt idx="5">
                  <c:v>3.3679564712979615</c:v>
                </c:pt>
                <c:pt idx="6">
                  <c:v>3.4242415789173513</c:v>
                </c:pt>
                <c:pt idx="7">
                  <c:v>3.0971332175754172</c:v>
                </c:pt>
                <c:pt idx="8">
                  <c:v>2.6229001203201197</c:v>
                </c:pt>
                <c:pt idx="9">
                  <c:v>2.5943174110566405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5-4D95-9034-5D1E34AD5446}"/>
            </c:ext>
          </c:extLst>
        </c:ser>
        <c:ser>
          <c:idx val="3"/>
          <c:order val="3"/>
          <c:tx>
            <c:strRef>
              <c:f>'Fernwaermeerzeugung nach ET'!$B$267</c:f>
              <c:strCache>
                <c:ptCount val="1"/>
                <c:pt idx="0">
                  <c:v>Grosswärmepumpen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ET'!$D$267:$M$267</c:f>
              <c:numCache>
                <c:formatCode>0.0</c:formatCode>
                <c:ptCount val="10"/>
                <c:pt idx="0">
                  <c:v>0</c:v>
                </c:pt>
                <c:pt idx="1">
                  <c:v>0.62743000000000004</c:v>
                </c:pt>
                <c:pt idx="2">
                  <c:v>0</c:v>
                </c:pt>
                <c:pt idx="3">
                  <c:v>4.6165082050374801E-3</c:v>
                </c:pt>
                <c:pt idx="4">
                  <c:v>0.29848122321748205</c:v>
                </c:pt>
                <c:pt idx="5">
                  <c:v>0.99347080746156069</c:v>
                </c:pt>
                <c:pt idx="6">
                  <c:v>1.648492265281666</c:v>
                </c:pt>
                <c:pt idx="7">
                  <c:v>2.1404363799032198</c:v>
                </c:pt>
                <c:pt idx="8">
                  <c:v>2.7762138056572736</c:v>
                </c:pt>
                <c:pt idx="9">
                  <c:v>1.5006025561424199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25-4D95-9034-5D1E34AD5446}"/>
            </c:ext>
          </c:extLst>
        </c:ser>
        <c:ser>
          <c:idx val="4"/>
          <c:order val="4"/>
          <c:tx>
            <c:strRef>
              <c:f>'Fernwaermeerzeugung nach ET'!$B$268</c:f>
              <c:strCache>
                <c:ptCount val="1"/>
                <c:pt idx="0">
                  <c:v>E-Kessel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ET'!$D$268:$M$268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1.0258907122305517E-3</c:v>
                </c:pt>
                <c:pt idx="4">
                  <c:v>6.6329160714996033E-2</c:v>
                </c:pt>
                <c:pt idx="5">
                  <c:v>0.22077129054701358</c:v>
                </c:pt>
                <c:pt idx="6">
                  <c:v>0.36633161450703705</c:v>
                </c:pt>
                <c:pt idx="7">
                  <c:v>0.47565252886738235</c:v>
                </c:pt>
                <c:pt idx="8">
                  <c:v>0.6169364012571722</c:v>
                </c:pt>
                <c:pt idx="9">
                  <c:v>0.33346723469831574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25-4D95-9034-5D1E34AD5446}"/>
            </c:ext>
          </c:extLst>
        </c:ser>
        <c:ser>
          <c:idx val="5"/>
          <c:order val="5"/>
          <c:tx>
            <c:strRef>
              <c:f>'Fernwaermeerzeugung nach ET'!$B$269</c:f>
              <c:strCache>
                <c:ptCount val="1"/>
                <c:pt idx="0">
                  <c:v>Industrielle Abwärme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ET'!$D$269:$M$269</c:f>
              <c:numCache>
                <c:formatCode>0.0</c:formatCode>
                <c:ptCount val="10"/>
                <c:pt idx="0">
                  <c:v>0.21834214701216281</c:v>
                </c:pt>
                <c:pt idx="1">
                  <c:v>0.16535</c:v>
                </c:pt>
                <c:pt idx="2">
                  <c:v>0.16535</c:v>
                </c:pt>
                <c:pt idx="3">
                  <c:v>0.16535</c:v>
                </c:pt>
                <c:pt idx="4">
                  <c:v>0.16535</c:v>
                </c:pt>
                <c:pt idx="5">
                  <c:v>0.16535</c:v>
                </c:pt>
                <c:pt idx="6">
                  <c:v>0.16535</c:v>
                </c:pt>
                <c:pt idx="7">
                  <c:v>0.16535</c:v>
                </c:pt>
                <c:pt idx="8">
                  <c:v>0.16535</c:v>
                </c:pt>
                <c:pt idx="9">
                  <c:v>0.16535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25-4D95-9034-5D1E34AD5446}"/>
            </c:ext>
          </c:extLst>
        </c:ser>
        <c:ser>
          <c:idx val="6"/>
          <c:order val="6"/>
          <c:tx>
            <c:strRef>
              <c:f>'Fernwaermeerzeugung nach ET'!$B$270</c:f>
              <c:strCache>
                <c:ptCount val="1"/>
                <c:pt idx="0">
                  <c:v>Sonstige biogene Reststoffe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'Fernwaermeerzeugung nach ET'!$D$4:$M$4</c:f>
              <c:numCache>
                <c:formatCode>General</c:formatCode>
                <c:ptCount val="10"/>
                <c:pt idx="0">
                  <c:v>2010</c:v>
                </c:pt>
                <c:pt idx="1">
                  <c:v>2023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2085</c:v>
                </c:pt>
                <c:pt idx="9">
                  <c:v>2100</c:v>
                </c:pt>
              </c:numCache>
            </c:numRef>
          </c:cat>
          <c:val>
            <c:numRef>
              <c:f>'Fernwaermeerzeugung nach ET'!$D$270:$M$270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25-4D95-9034-5D1E34AD5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478559"/>
        <c:axId val="395484319"/>
      </c:barChart>
      <c:catAx>
        <c:axId val="39547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84319"/>
        <c:crosses val="autoZero"/>
        <c:auto val="1"/>
        <c:lblAlgn val="ctr"/>
        <c:lblOffset val="100"/>
        <c:noMultiLvlLbl val="0"/>
      </c:catAx>
      <c:valAx>
        <c:axId val="39548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47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99212598425184E-2"/>
          <c:y val="0.77777559055118106"/>
          <c:w val="0.94573490813648298"/>
          <c:h val="0.19444663167104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THG-Emissionen SSP0</a:t>
            </a:r>
          </a:p>
          <a:p>
            <a:pPr>
              <a:defRPr/>
            </a:pPr>
            <a:r>
              <a:rPr lang="de-CH"/>
              <a:t>[Mt CO</a:t>
            </a:r>
            <a:r>
              <a:rPr lang="de-CH" baseline="-25000"/>
              <a:t>2</a:t>
            </a:r>
            <a:r>
              <a:rPr lang="de-CH"/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'THG-Emissionen'!$A$25</c:f>
              <c:strCache>
                <c:ptCount val="1"/>
                <c:pt idx="0">
                  <c:v>SSP0-SPA2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'THG-Emissionen'!$D$25:$J$25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3.193537249693315</c:v>
                </c:pt>
                <c:pt idx="3">
                  <c:v>1.233997429840143</c:v>
                </c:pt>
                <c:pt idx="4">
                  <c:v>-1.4297265567540018E-2</c:v>
                </c:pt>
                <c:pt idx="5">
                  <c:v>-1.1279397815796988</c:v>
                </c:pt>
                <c:pt idx="6">
                  <c:v>-1.1812422874965225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9-4EF5-81B7-E0DA44C0A807}"/>
            </c:ext>
          </c:extLst>
        </c:ser>
        <c:ser>
          <c:idx val="0"/>
          <c:order val="1"/>
          <c:tx>
            <c:strRef>
              <c:f>'THG-Emissionen'!$A$24</c:f>
              <c:strCache>
                <c:ptCount val="1"/>
                <c:pt idx="0">
                  <c:v>SSP0-SPA0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'THG-Emissionen'!$D$24:$J$24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3.5979597786427493</c:v>
                </c:pt>
                <c:pt idx="3">
                  <c:v>3.0989129859898945</c:v>
                </c:pt>
                <c:pt idx="4">
                  <c:v>2.3049227920748443</c:v>
                </c:pt>
                <c:pt idx="5">
                  <c:v>2.3001950199357726</c:v>
                </c:pt>
                <c:pt idx="6">
                  <c:v>2.3001939674482452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9-4EF5-81B7-E0DA44C0A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THG-Emissionen SSP1</a:t>
            </a:r>
          </a:p>
          <a:p>
            <a:pPr>
              <a:defRPr/>
            </a:pP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[Mt CO</a:t>
            </a:r>
            <a:r>
              <a:rPr lang="de-CH" sz="1400" b="0" i="0" u="none" strike="noStrike" kern="1200" spc="0" baseline="-25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</a:t>
            </a:r>
            <a:r>
              <a:rPr lang="de-CH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äq]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'THG-Emissionen'!$A$33</c:f>
              <c:strCache>
                <c:ptCount val="1"/>
                <c:pt idx="0">
                  <c:v>SSP1-SPA3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'THG-Emissionen'!$D$33:$J$33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3.7107959123725367</c:v>
                </c:pt>
                <c:pt idx="3">
                  <c:v>4.3563881774176298</c:v>
                </c:pt>
                <c:pt idx="4">
                  <c:v>5.3102620122775175</c:v>
                </c:pt>
                <c:pt idx="5">
                  <c:v>1.9175819421787792</c:v>
                </c:pt>
                <c:pt idx="6">
                  <c:v>1.3543570133955727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C-4BCA-8C62-C5E75A020E51}"/>
            </c:ext>
          </c:extLst>
        </c:ser>
        <c:ser>
          <c:idx val="1"/>
          <c:order val="1"/>
          <c:tx>
            <c:strRef>
              <c:f>'THG-Emissionen'!$A$29</c:f>
              <c:strCache>
                <c:ptCount val="1"/>
                <c:pt idx="0">
                  <c:v>SSP1-SPA1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'THG-Emissionen'!$D$29:$J$29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3.3125493404797686</c:v>
                </c:pt>
                <c:pt idx="3">
                  <c:v>-4.3747395670741485E-2</c:v>
                </c:pt>
                <c:pt idx="4">
                  <c:v>-1.2715136397791484</c:v>
                </c:pt>
                <c:pt idx="5">
                  <c:v>-1.7870100943148648</c:v>
                </c:pt>
                <c:pt idx="6">
                  <c:v>-1.8501134849848919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C-4BCA-8C62-C5E75A020E51}"/>
            </c:ext>
          </c:extLst>
        </c:ser>
        <c:ser>
          <c:idx val="0"/>
          <c:order val="2"/>
          <c:tx>
            <c:strRef>
              <c:f>'THG-Emissionen'!$A$28</c:f>
              <c:strCache>
                <c:ptCount val="1"/>
                <c:pt idx="0">
                  <c:v>SSP1-SPA0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'THG-Emissionen'!$D$4:$J$4</c:f>
              <c:numCache>
                <c:formatCode>General</c:formatCode>
                <c:ptCount val="7"/>
                <c:pt idx="0">
                  <c:v>2010</c:v>
                </c:pt>
                <c:pt idx="1">
                  <c:v>2023</c:v>
                </c:pt>
                <c:pt idx="2">
                  <c:v>2035</c:v>
                </c:pt>
                <c:pt idx="3">
                  <c:v>2050</c:v>
                </c:pt>
                <c:pt idx="4">
                  <c:v>2060</c:v>
                </c:pt>
                <c:pt idx="5">
                  <c:v>2085</c:v>
                </c:pt>
                <c:pt idx="6">
                  <c:v>2100</c:v>
                </c:pt>
              </c:numCache>
            </c:numRef>
          </c:cat>
          <c:val>
            <c:numRef>
              <c:f>'THG-Emissionen'!$D$28:$J$28</c:f>
              <c:numCache>
                <c:formatCode>0.0</c:formatCode>
                <c:ptCount val="7"/>
                <c:pt idx="0">
                  <c:v>3.9822511467767105</c:v>
                </c:pt>
                <c:pt idx="1">
                  <c:v>3.2277993011185346</c:v>
                </c:pt>
                <c:pt idx="2">
                  <c:v>3.5893077547437517</c:v>
                </c:pt>
                <c:pt idx="3">
                  <c:v>3.0775493048597191</c:v>
                </c:pt>
                <c:pt idx="4">
                  <c:v>2.300828555452588</c:v>
                </c:pt>
                <c:pt idx="5">
                  <c:v>2.3008835295852297</c:v>
                </c:pt>
                <c:pt idx="6">
                  <c:v>2.3008835295852297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C-4BCA-8C62-C5E75A020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604704"/>
        <c:axId val="1756605664"/>
      </c:lineChart>
      <c:catAx>
        <c:axId val="17566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5664"/>
        <c:crosses val="autoZero"/>
        <c:auto val="1"/>
        <c:lblAlgn val="ctr"/>
        <c:lblOffset val="100"/>
        <c:noMultiLvlLbl val="0"/>
      </c:catAx>
      <c:valAx>
        <c:axId val="1756605664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78.xml"/><Relationship Id="rId18" Type="http://schemas.openxmlformats.org/officeDocument/2006/relationships/chart" Target="../charts/chart183.xml"/><Relationship Id="rId26" Type="http://schemas.openxmlformats.org/officeDocument/2006/relationships/chart" Target="../charts/chart191.xml"/><Relationship Id="rId39" Type="http://schemas.openxmlformats.org/officeDocument/2006/relationships/chart" Target="../charts/chart204.xml"/><Relationship Id="rId21" Type="http://schemas.openxmlformats.org/officeDocument/2006/relationships/chart" Target="../charts/chart186.xml"/><Relationship Id="rId34" Type="http://schemas.openxmlformats.org/officeDocument/2006/relationships/chart" Target="../charts/chart199.xml"/><Relationship Id="rId7" Type="http://schemas.openxmlformats.org/officeDocument/2006/relationships/chart" Target="../charts/chart172.xml"/><Relationship Id="rId12" Type="http://schemas.openxmlformats.org/officeDocument/2006/relationships/chart" Target="../charts/chart177.xml"/><Relationship Id="rId17" Type="http://schemas.openxmlformats.org/officeDocument/2006/relationships/chart" Target="../charts/chart182.xml"/><Relationship Id="rId25" Type="http://schemas.openxmlformats.org/officeDocument/2006/relationships/chart" Target="../charts/chart190.xml"/><Relationship Id="rId33" Type="http://schemas.openxmlformats.org/officeDocument/2006/relationships/chart" Target="../charts/chart198.xml"/><Relationship Id="rId38" Type="http://schemas.openxmlformats.org/officeDocument/2006/relationships/chart" Target="../charts/chart203.xml"/><Relationship Id="rId2" Type="http://schemas.openxmlformats.org/officeDocument/2006/relationships/chart" Target="../charts/chart167.xml"/><Relationship Id="rId16" Type="http://schemas.openxmlformats.org/officeDocument/2006/relationships/chart" Target="../charts/chart181.xml"/><Relationship Id="rId20" Type="http://schemas.openxmlformats.org/officeDocument/2006/relationships/chart" Target="../charts/chart185.xml"/><Relationship Id="rId29" Type="http://schemas.openxmlformats.org/officeDocument/2006/relationships/chart" Target="../charts/chart194.xml"/><Relationship Id="rId1" Type="http://schemas.openxmlformats.org/officeDocument/2006/relationships/chart" Target="../charts/chart166.xml"/><Relationship Id="rId6" Type="http://schemas.openxmlformats.org/officeDocument/2006/relationships/chart" Target="../charts/chart171.xml"/><Relationship Id="rId11" Type="http://schemas.openxmlformats.org/officeDocument/2006/relationships/chart" Target="../charts/chart176.xml"/><Relationship Id="rId24" Type="http://schemas.openxmlformats.org/officeDocument/2006/relationships/chart" Target="../charts/chart189.xml"/><Relationship Id="rId32" Type="http://schemas.openxmlformats.org/officeDocument/2006/relationships/chart" Target="../charts/chart197.xml"/><Relationship Id="rId37" Type="http://schemas.openxmlformats.org/officeDocument/2006/relationships/chart" Target="../charts/chart202.xml"/><Relationship Id="rId5" Type="http://schemas.openxmlformats.org/officeDocument/2006/relationships/chart" Target="../charts/chart170.xml"/><Relationship Id="rId15" Type="http://schemas.openxmlformats.org/officeDocument/2006/relationships/chart" Target="../charts/chart180.xml"/><Relationship Id="rId23" Type="http://schemas.openxmlformats.org/officeDocument/2006/relationships/chart" Target="../charts/chart188.xml"/><Relationship Id="rId28" Type="http://schemas.openxmlformats.org/officeDocument/2006/relationships/chart" Target="../charts/chart193.xml"/><Relationship Id="rId36" Type="http://schemas.openxmlformats.org/officeDocument/2006/relationships/chart" Target="../charts/chart201.xml"/><Relationship Id="rId10" Type="http://schemas.openxmlformats.org/officeDocument/2006/relationships/chart" Target="../charts/chart175.xml"/><Relationship Id="rId19" Type="http://schemas.openxmlformats.org/officeDocument/2006/relationships/chart" Target="../charts/chart184.xml"/><Relationship Id="rId31" Type="http://schemas.openxmlformats.org/officeDocument/2006/relationships/chart" Target="../charts/chart196.xml"/><Relationship Id="rId4" Type="http://schemas.openxmlformats.org/officeDocument/2006/relationships/chart" Target="../charts/chart169.xml"/><Relationship Id="rId9" Type="http://schemas.openxmlformats.org/officeDocument/2006/relationships/chart" Target="../charts/chart174.xml"/><Relationship Id="rId14" Type="http://schemas.openxmlformats.org/officeDocument/2006/relationships/chart" Target="../charts/chart179.xml"/><Relationship Id="rId22" Type="http://schemas.openxmlformats.org/officeDocument/2006/relationships/chart" Target="../charts/chart187.xml"/><Relationship Id="rId27" Type="http://schemas.openxmlformats.org/officeDocument/2006/relationships/chart" Target="../charts/chart192.xml"/><Relationship Id="rId30" Type="http://schemas.openxmlformats.org/officeDocument/2006/relationships/chart" Target="../charts/chart195.xml"/><Relationship Id="rId35" Type="http://schemas.openxmlformats.org/officeDocument/2006/relationships/chart" Target="../charts/chart200.xml"/><Relationship Id="rId8" Type="http://schemas.openxmlformats.org/officeDocument/2006/relationships/chart" Target="../charts/chart173.xml"/><Relationship Id="rId3" Type="http://schemas.openxmlformats.org/officeDocument/2006/relationships/chart" Target="../charts/chart16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2.xml"/><Relationship Id="rId3" Type="http://schemas.openxmlformats.org/officeDocument/2006/relationships/chart" Target="../charts/chart207.xml"/><Relationship Id="rId7" Type="http://schemas.openxmlformats.org/officeDocument/2006/relationships/chart" Target="../charts/chart211.xml"/><Relationship Id="rId2" Type="http://schemas.openxmlformats.org/officeDocument/2006/relationships/chart" Target="../charts/chart206.xml"/><Relationship Id="rId1" Type="http://schemas.openxmlformats.org/officeDocument/2006/relationships/chart" Target="../charts/chart205.xml"/><Relationship Id="rId6" Type="http://schemas.openxmlformats.org/officeDocument/2006/relationships/chart" Target="../charts/chart210.xml"/><Relationship Id="rId5" Type="http://schemas.openxmlformats.org/officeDocument/2006/relationships/chart" Target="../charts/chart209.xml"/><Relationship Id="rId10" Type="http://schemas.openxmlformats.org/officeDocument/2006/relationships/chart" Target="../charts/chart214.xml"/><Relationship Id="rId4" Type="http://schemas.openxmlformats.org/officeDocument/2006/relationships/chart" Target="../charts/chart208.xml"/><Relationship Id="rId9" Type="http://schemas.openxmlformats.org/officeDocument/2006/relationships/chart" Target="../charts/chart2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13" Type="http://schemas.openxmlformats.org/officeDocument/2006/relationships/chart" Target="../charts/chart52.xml"/><Relationship Id="rId18" Type="http://schemas.openxmlformats.org/officeDocument/2006/relationships/chart" Target="../charts/chart5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12" Type="http://schemas.openxmlformats.org/officeDocument/2006/relationships/chart" Target="../charts/chart51.xml"/><Relationship Id="rId17" Type="http://schemas.openxmlformats.org/officeDocument/2006/relationships/chart" Target="../charts/chart56.xml"/><Relationship Id="rId2" Type="http://schemas.openxmlformats.org/officeDocument/2006/relationships/chart" Target="../charts/chart41.xml"/><Relationship Id="rId16" Type="http://schemas.openxmlformats.org/officeDocument/2006/relationships/chart" Target="../charts/chart55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11" Type="http://schemas.openxmlformats.org/officeDocument/2006/relationships/chart" Target="../charts/chart50.xml"/><Relationship Id="rId5" Type="http://schemas.openxmlformats.org/officeDocument/2006/relationships/chart" Target="../charts/chart44.xml"/><Relationship Id="rId15" Type="http://schemas.openxmlformats.org/officeDocument/2006/relationships/chart" Target="../charts/chart54.xml"/><Relationship Id="rId10" Type="http://schemas.openxmlformats.org/officeDocument/2006/relationships/chart" Target="../charts/chart49.xml"/><Relationship Id="rId19" Type="http://schemas.openxmlformats.org/officeDocument/2006/relationships/chart" Target="../charts/chart58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Relationship Id="rId14" Type="http://schemas.openxmlformats.org/officeDocument/2006/relationships/chart" Target="../charts/chart5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8.xml"/><Relationship Id="rId4" Type="http://schemas.openxmlformats.org/officeDocument/2006/relationships/chart" Target="../charts/chart72.xml"/><Relationship Id="rId9" Type="http://schemas.openxmlformats.org/officeDocument/2006/relationships/chart" Target="../charts/chart77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chart" Target="../charts/chart91.xml"/><Relationship Id="rId18" Type="http://schemas.openxmlformats.org/officeDocument/2006/relationships/chart" Target="../charts/chart96.xml"/><Relationship Id="rId3" Type="http://schemas.openxmlformats.org/officeDocument/2006/relationships/chart" Target="../charts/chart81.xml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17" Type="http://schemas.openxmlformats.org/officeDocument/2006/relationships/chart" Target="../charts/chart95.xml"/><Relationship Id="rId2" Type="http://schemas.openxmlformats.org/officeDocument/2006/relationships/chart" Target="../charts/chart80.xml"/><Relationship Id="rId16" Type="http://schemas.openxmlformats.org/officeDocument/2006/relationships/chart" Target="../charts/chart94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11" Type="http://schemas.openxmlformats.org/officeDocument/2006/relationships/chart" Target="../charts/chart89.xml"/><Relationship Id="rId5" Type="http://schemas.openxmlformats.org/officeDocument/2006/relationships/chart" Target="../charts/chart83.xml"/><Relationship Id="rId15" Type="http://schemas.openxmlformats.org/officeDocument/2006/relationships/chart" Target="../charts/chart93.xml"/><Relationship Id="rId10" Type="http://schemas.openxmlformats.org/officeDocument/2006/relationships/chart" Target="../charts/chart88.xml"/><Relationship Id="rId19" Type="http://schemas.openxmlformats.org/officeDocument/2006/relationships/chart" Target="../charts/chart97.xml"/><Relationship Id="rId4" Type="http://schemas.openxmlformats.org/officeDocument/2006/relationships/chart" Target="../charts/chart82.xml"/><Relationship Id="rId9" Type="http://schemas.openxmlformats.org/officeDocument/2006/relationships/chart" Target="../charts/chart87.xml"/><Relationship Id="rId14" Type="http://schemas.openxmlformats.org/officeDocument/2006/relationships/chart" Target="../charts/chart9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5.xml"/><Relationship Id="rId3" Type="http://schemas.openxmlformats.org/officeDocument/2006/relationships/chart" Target="../charts/chart100.xml"/><Relationship Id="rId7" Type="http://schemas.openxmlformats.org/officeDocument/2006/relationships/chart" Target="../charts/chart104.xml"/><Relationship Id="rId2" Type="http://schemas.openxmlformats.org/officeDocument/2006/relationships/chart" Target="../charts/chart99.xml"/><Relationship Id="rId1" Type="http://schemas.openxmlformats.org/officeDocument/2006/relationships/chart" Target="../charts/chart98.xml"/><Relationship Id="rId6" Type="http://schemas.openxmlformats.org/officeDocument/2006/relationships/chart" Target="../charts/chart103.xml"/><Relationship Id="rId5" Type="http://schemas.openxmlformats.org/officeDocument/2006/relationships/chart" Target="../charts/chart102.xml"/><Relationship Id="rId10" Type="http://schemas.openxmlformats.org/officeDocument/2006/relationships/chart" Target="../charts/chart107.xml"/><Relationship Id="rId4" Type="http://schemas.openxmlformats.org/officeDocument/2006/relationships/chart" Target="../charts/chart101.xml"/><Relationship Id="rId9" Type="http://schemas.openxmlformats.org/officeDocument/2006/relationships/chart" Target="../charts/chart106.xml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20.xml"/><Relationship Id="rId18" Type="http://schemas.openxmlformats.org/officeDocument/2006/relationships/chart" Target="../charts/chart125.xml"/><Relationship Id="rId26" Type="http://schemas.openxmlformats.org/officeDocument/2006/relationships/chart" Target="../charts/chart133.xml"/><Relationship Id="rId39" Type="http://schemas.openxmlformats.org/officeDocument/2006/relationships/chart" Target="../charts/chart146.xml"/><Relationship Id="rId21" Type="http://schemas.openxmlformats.org/officeDocument/2006/relationships/chart" Target="../charts/chart128.xml"/><Relationship Id="rId34" Type="http://schemas.openxmlformats.org/officeDocument/2006/relationships/chart" Target="../charts/chart141.xml"/><Relationship Id="rId42" Type="http://schemas.openxmlformats.org/officeDocument/2006/relationships/chart" Target="../charts/chart149.xml"/><Relationship Id="rId47" Type="http://schemas.openxmlformats.org/officeDocument/2006/relationships/chart" Target="../charts/chart154.xml"/><Relationship Id="rId50" Type="http://schemas.openxmlformats.org/officeDocument/2006/relationships/chart" Target="../charts/chart157.xml"/><Relationship Id="rId55" Type="http://schemas.openxmlformats.org/officeDocument/2006/relationships/chart" Target="../charts/chart162.xml"/><Relationship Id="rId7" Type="http://schemas.openxmlformats.org/officeDocument/2006/relationships/chart" Target="../charts/chart114.xml"/><Relationship Id="rId2" Type="http://schemas.openxmlformats.org/officeDocument/2006/relationships/chart" Target="../charts/chart109.xml"/><Relationship Id="rId16" Type="http://schemas.openxmlformats.org/officeDocument/2006/relationships/chart" Target="../charts/chart123.xml"/><Relationship Id="rId29" Type="http://schemas.openxmlformats.org/officeDocument/2006/relationships/chart" Target="../charts/chart136.xml"/><Relationship Id="rId11" Type="http://schemas.openxmlformats.org/officeDocument/2006/relationships/chart" Target="../charts/chart118.xml"/><Relationship Id="rId24" Type="http://schemas.openxmlformats.org/officeDocument/2006/relationships/chart" Target="../charts/chart131.xml"/><Relationship Id="rId32" Type="http://schemas.openxmlformats.org/officeDocument/2006/relationships/chart" Target="../charts/chart139.xml"/><Relationship Id="rId37" Type="http://schemas.openxmlformats.org/officeDocument/2006/relationships/chart" Target="../charts/chart144.xml"/><Relationship Id="rId40" Type="http://schemas.openxmlformats.org/officeDocument/2006/relationships/chart" Target="../charts/chart147.xml"/><Relationship Id="rId45" Type="http://schemas.openxmlformats.org/officeDocument/2006/relationships/chart" Target="../charts/chart152.xml"/><Relationship Id="rId53" Type="http://schemas.openxmlformats.org/officeDocument/2006/relationships/chart" Target="../charts/chart160.xml"/><Relationship Id="rId58" Type="http://schemas.openxmlformats.org/officeDocument/2006/relationships/chart" Target="../charts/chart165.xml"/><Relationship Id="rId5" Type="http://schemas.openxmlformats.org/officeDocument/2006/relationships/chart" Target="../charts/chart112.xml"/><Relationship Id="rId19" Type="http://schemas.openxmlformats.org/officeDocument/2006/relationships/chart" Target="../charts/chart126.xml"/><Relationship Id="rId4" Type="http://schemas.openxmlformats.org/officeDocument/2006/relationships/chart" Target="../charts/chart111.xml"/><Relationship Id="rId9" Type="http://schemas.openxmlformats.org/officeDocument/2006/relationships/chart" Target="../charts/chart116.xml"/><Relationship Id="rId14" Type="http://schemas.openxmlformats.org/officeDocument/2006/relationships/chart" Target="../charts/chart121.xml"/><Relationship Id="rId22" Type="http://schemas.openxmlformats.org/officeDocument/2006/relationships/chart" Target="../charts/chart129.xml"/><Relationship Id="rId27" Type="http://schemas.openxmlformats.org/officeDocument/2006/relationships/chart" Target="../charts/chart134.xml"/><Relationship Id="rId30" Type="http://schemas.openxmlformats.org/officeDocument/2006/relationships/chart" Target="../charts/chart137.xml"/><Relationship Id="rId35" Type="http://schemas.openxmlformats.org/officeDocument/2006/relationships/chart" Target="../charts/chart142.xml"/><Relationship Id="rId43" Type="http://schemas.openxmlformats.org/officeDocument/2006/relationships/chart" Target="../charts/chart150.xml"/><Relationship Id="rId48" Type="http://schemas.openxmlformats.org/officeDocument/2006/relationships/chart" Target="../charts/chart155.xml"/><Relationship Id="rId56" Type="http://schemas.openxmlformats.org/officeDocument/2006/relationships/chart" Target="../charts/chart163.xml"/><Relationship Id="rId8" Type="http://schemas.openxmlformats.org/officeDocument/2006/relationships/chart" Target="../charts/chart115.xml"/><Relationship Id="rId51" Type="http://schemas.openxmlformats.org/officeDocument/2006/relationships/chart" Target="../charts/chart158.xml"/><Relationship Id="rId3" Type="http://schemas.openxmlformats.org/officeDocument/2006/relationships/chart" Target="../charts/chart110.xml"/><Relationship Id="rId12" Type="http://schemas.openxmlformats.org/officeDocument/2006/relationships/chart" Target="../charts/chart119.xml"/><Relationship Id="rId17" Type="http://schemas.openxmlformats.org/officeDocument/2006/relationships/chart" Target="../charts/chart124.xml"/><Relationship Id="rId25" Type="http://schemas.openxmlformats.org/officeDocument/2006/relationships/chart" Target="../charts/chart132.xml"/><Relationship Id="rId33" Type="http://schemas.openxmlformats.org/officeDocument/2006/relationships/chart" Target="../charts/chart140.xml"/><Relationship Id="rId38" Type="http://schemas.openxmlformats.org/officeDocument/2006/relationships/chart" Target="../charts/chart145.xml"/><Relationship Id="rId46" Type="http://schemas.openxmlformats.org/officeDocument/2006/relationships/chart" Target="../charts/chart153.xml"/><Relationship Id="rId20" Type="http://schemas.openxmlformats.org/officeDocument/2006/relationships/chart" Target="../charts/chart127.xml"/><Relationship Id="rId41" Type="http://schemas.openxmlformats.org/officeDocument/2006/relationships/chart" Target="../charts/chart148.xml"/><Relationship Id="rId54" Type="http://schemas.openxmlformats.org/officeDocument/2006/relationships/chart" Target="../charts/chart161.xml"/><Relationship Id="rId1" Type="http://schemas.openxmlformats.org/officeDocument/2006/relationships/chart" Target="../charts/chart108.xml"/><Relationship Id="rId6" Type="http://schemas.openxmlformats.org/officeDocument/2006/relationships/chart" Target="../charts/chart113.xml"/><Relationship Id="rId15" Type="http://schemas.openxmlformats.org/officeDocument/2006/relationships/chart" Target="../charts/chart122.xml"/><Relationship Id="rId23" Type="http://schemas.openxmlformats.org/officeDocument/2006/relationships/chart" Target="../charts/chart130.xml"/><Relationship Id="rId28" Type="http://schemas.openxmlformats.org/officeDocument/2006/relationships/chart" Target="../charts/chart135.xml"/><Relationship Id="rId36" Type="http://schemas.openxmlformats.org/officeDocument/2006/relationships/chart" Target="../charts/chart143.xml"/><Relationship Id="rId49" Type="http://schemas.openxmlformats.org/officeDocument/2006/relationships/chart" Target="../charts/chart156.xml"/><Relationship Id="rId57" Type="http://schemas.openxmlformats.org/officeDocument/2006/relationships/chart" Target="../charts/chart164.xml"/><Relationship Id="rId10" Type="http://schemas.openxmlformats.org/officeDocument/2006/relationships/chart" Target="../charts/chart117.xml"/><Relationship Id="rId31" Type="http://schemas.openxmlformats.org/officeDocument/2006/relationships/chart" Target="../charts/chart138.xml"/><Relationship Id="rId44" Type="http://schemas.openxmlformats.org/officeDocument/2006/relationships/chart" Target="../charts/chart151.xml"/><Relationship Id="rId52" Type="http://schemas.openxmlformats.org/officeDocument/2006/relationships/chart" Target="../charts/chart1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10431</xdr:colOff>
      <xdr:row>23</xdr:row>
      <xdr:rowOff>6550</xdr:rowOff>
    </xdr:from>
    <xdr:to>
      <xdr:col>15</xdr:col>
      <xdr:colOff>10432</xdr:colOff>
      <xdr:row>34</xdr:row>
      <xdr:rowOff>155223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E2F36F6-7A6F-4110-97A2-17DA3F5F7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1</xdr:colOff>
      <xdr:row>34</xdr:row>
      <xdr:rowOff>155224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81BC289-2334-40A9-B523-CA3EBD546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15</xdr:col>
      <xdr:colOff>1</xdr:colOff>
      <xdr:row>47</xdr:row>
      <xdr:rowOff>155223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C6D10268-C0BD-40B2-A8FD-21A295F44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</xdr:colOff>
      <xdr:row>36</xdr:row>
      <xdr:rowOff>1</xdr:rowOff>
    </xdr:from>
    <xdr:to>
      <xdr:col>20</xdr:col>
      <xdr:colOff>2</xdr:colOff>
      <xdr:row>47</xdr:row>
      <xdr:rowOff>155224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58FDD879-CBA9-4E91-8AFA-792B4C822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49</xdr:row>
      <xdr:rowOff>0</xdr:rowOff>
    </xdr:from>
    <xdr:to>
      <xdr:col>15</xdr:col>
      <xdr:colOff>1</xdr:colOff>
      <xdr:row>60</xdr:row>
      <xdr:rowOff>155223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FB55FE48-7503-4F3F-81DC-688BA7545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23</xdr:row>
      <xdr:rowOff>352</xdr:rowOff>
    </xdr:from>
    <xdr:to>
      <xdr:col>25</xdr:col>
      <xdr:colOff>1</xdr:colOff>
      <xdr:row>34</xdr:row>
      <xdr:rowOff>155223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74F85273-5251-4C2B-8597-B3FE8FD75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1</xdr:colOff>
      <xdr:row>23</xdr:row>
      <xdr:rowOff>0</xdr:rowOff>
    </xdr:from>
    <xdr:to>
      <xdr:col>30</xdr:col>
      <xdr:colOff>2</xdr:colOff>
      <xdr:row>34</xdr:row>
      <xdr:rowOff>155224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ED578CD5-B505-4DE7-BE7B-A353B75D9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</xdr:colOff>
      <xdr:row>36</xdr:row>
      <xdr:rowOff>0</xdr:rowOff>
    </xdr:from>
    <xdr:to>
      <xdr:col>25</xdr:col>
      <xdr:colOff>2</xdr:colOff>
      <xdr:row>47</xdr:row>
      <xdr:rowOff>155223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5396FD40-F93A-4446-9006-E3E38863B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2</xdr:colOff>
      <xdr:row>36</xdr:row>
      <xdr:rowOff>1</xdr:rowOff>
    </xdr:from>
    <xdr:to>
      <xdr:col>30</xdr:col>
      <xdr:colOff>3</xdr:colOff>
      <xdr:row>47</xdr:row>
      <xdr:rowOff>155224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CCCC9B69-1DCE-4067-BA83-9F9057980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1</xdr:colOff>
      <xdr:row>49</xdr:row>
      <xdr:rowOff>0</xdr:rowOff>
    </xdr:from>
    <xdr:to>
      <xdr:col>25</xdr:col>
      <xdr:colOff>2</xdr:colOff>
      <xdr:row>60</xdr:row>
      <xdr:rowOff>155223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CC2AECE0-9316-4BE8-85EF-40BC3670D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2014</xdr:rowOff>
    </xdr:from>
    <xdr:to>
      <xdr:col>8</xdr:col>
      <xdr:colOff>1</xdr:colOff>
      <xdr:row>19</xdr:row>
      <xdr:rowOff>28222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893856F-7233-495A-8B1E-154C0FAA0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8</xdr:col>
      <xdr:colOff>1</xdr:colOff>
      <xdr:row>33</xdr:row>
      <xdr:rowOff>31398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E06AF1CC-D8B1-4321-B648-0C92A0BF8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35</xdr:row>
      <xdr:rowOff>0</xdr:rowOff>
    </xdr:from>
    <xdr:to>
      <xdr:col>8</xdr:col>
      <xdr:colOff>1</xdr:colOff>
      <xdr:row>47</xdr:row>
      <xdr:rowOff>28224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AE303250-791C-49B2-873D-2B4660C9C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49</xdr:row>
      <xdr:rowOff>0</xdr:rowOff>
    </xdr:from>
    <xdr:to>
      <xdr:col>8</xdr:col>
      <xdr:colOff>1</xdr:colOff>
      <xdr:row>61</xdr:row>
      <xdr:rowOff>25049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92202E5C-53D3-4766-88FA-3BEFA31E4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1</xdr:colOff>
      <xdr:row>75</xdr:row>
      <xdr:rowOff>21873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C5A8F30C-1186-4A34-B244-65D260D8A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7</xdr:row>
      <xdr:rowOff>0</xdr:rowOff>
    </xdr:from>
    <xdr:to>
      <xdr:col>13</xdr:col>
      <xdr:colOff>1</xdr:colOff>
      <xdr:row>19</xdr:row>
      <xdr:rowOff>31045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id="{67983CD5-FAD7-4551-8972-1C4FF35CC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20</xdr:row>
      <xdr:rowOff>176541</xdr:rowOff>
    </xdr:from>
    <xdr:to>
      <xdr:col>13</xdr:col>
      <xdr:colOff>1</xdr:colOff>
      <xdr:row>33</xdr:row>
      <xdr:rowOff>27871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id="{0D5B3C84-F39C-472D-BB36-BD9A778D4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34</xdr:row>
      <xdr:rowOff>176541</xdr:rowOff>
    </xdr:from>
    <xdr:to>
      <xdr:col>13</xdr:col>
      <xdr:colOff>1</xdr:colOff>
      <xdr:row>47</xdr:row>
      <xdr:rowOff>31047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4A805D7D-A1AD-48ED-95DD-C3AF9FDD7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48</xdr:row>
      <xdr:rowOff>176541</xdr:rowOff>
    </xdr:from>
    <xdr:to>
      <xdr:col>13</xdr:col>
      <xdr:colOff>1</xdr:colOff>
      <xdr:row>61</xdr:row>
      <xdr:rowOff>27872</xdr:rowOff>
    </xdr:to>
    <xdr:graphicFrame macro="">
      <xdr:nvGraphicFramePr>
        <xdr:cNvPr id="27" name="Diagramm 26">
          <a:extLst>
            <a:ext uri="{FF2B5EF4-FFF2-40B4-BE49-F238E27FC236}">
              <a16:creationId xmlns:a16="http://schemas.microsoft.com/office/drawing/2014/main" id="{0AC00849-4849-44AC-82AB-5A172ACA4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62</xdr:row>
      <xdr:rowOff>176541</xdr:rowOff>
    </xdr:from>
    <xdr:to>
      <xdr:col>13</xdr:col>
      <xdr:colOff>1</xdr:colOff>
      <xdr:row>75</xdr:row>
      <xdr:rowOff>21521</xdr:rowOff>
    </xdr:to>
    <xdr:graphicFrame macro="">
      <xdr:nvGraphicFramePr>
        <xdr:cNvPr id="28" name="Diagramm 27">
          <a:extLst>
            <a:ext uri="{FF2B5EF4-FFF2-40B4-BE49-F238E27FC236}">
              <a16:creationId xmlns:a16="http://schemas.microsoft.com/office/drawing/2014/main" id="{47D5DCE4-04AF-4CE0-8CD6-AA27E08E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7</xdr:row>
      <xdr:rowOff>352</xdr:rowOff>
    </xdr:from>
    <xdr:to>
      <xdr:col>20</xdr:col>
      <xdr:colOff>1</xdr:colOff>
      <xdr:row>19</xdr:row>
      <xdr:rowOff>11592</xdr:rowOff>
    </xdr:to>
    <xdr:graphicFrame macro="">
      <xdr:nvGraphicFramePr>
        <xdr:cNvPr id="29" name="Diagramm 28">
          <a:extLst>
            <a:ext uri="{FF2B5EF4-FFF2-40B4-BE49-F238E27FC236}">
              <a16:creationId xmlns:a16="http://schemas.microsoft.com/office/drawing/2014/main" id="{97C1D8C6-4E19-4582-BE70-E698178176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63</xdr:row>
      <xdr:rowOff>0</xdr:rowOff>
    </xdr:from>
    <xdr:to>
      <xdr:col>20</xdr:col>
      <xdr:colOff>1</xdr:colOff>
      <xdr:row>75</xdr:row>
      <xdr:rowOff>8417</xdr:rowOff>
    </xdr:to>
    <xdr:graphicFrame macro="">
      <xdr:nvGraphicFramePr>
        <xdr:cNvPr id="39" name="Diagramm 38">
          <a:extLst>
            <a:ext uri="{FF2B5EF4-FFF2-40B4-BE49-F238E27FC236}">
              <a16:creationId xmlns:a16="http://schemas.microsoft.com/office/drawing/2014/main" id="{287BDFC1-7AF5-4B9F-89C2-B2FB28227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0</xdr:colOff>
      <xdr:row>49</xdr:row>
      <xdr:rowOff>0</xdr:rowOff>
    </xdr:from>
    <xdr:to>
      <xdr:col>20</xdr:col>
      <xdr:colOff>1</xdr:colOff>
      <xdr:row>61</xdr:row>
      <xdr:rowOff>8417</xdr:rowOff>
    </xdr:to>
    <xdr:graphicFrame macro="">
      <xdr:nvGraphicFramePr>
        <xdr:cNvPr id="41" name="Diagramm 40">
          <a:extLst>
            <a:ext uri="{FF2B5EF4-FFF2-40B4-BE49-F238E27FC236}">
              <a16:creationId xmlns:a16="http://schemas.microsoft.com/office/drawing/2014/main" id="{A821BEA3-9B3E-4EA8-891D-B0A99D872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35</xdr:row>
      <xdr:rowOff>0</xdr:rowOff>
    </xdr:from>
    <xdr:to>
      <xdr:col>20</xdr:col>
      <xdr:colOff>1</xdr:colOff>
      <xdr:row>47</xdr:row>
      <xdr:rowOff>8417</xdr:rowOff>
    </xdr:to>
    <xdr:graphicFrame macro="">
      <xdr:nvGraphicFramePr>
        <xdr:cNvPr id="43" name="Diagramm 42">
          <a:extLst>
            <a:ext uri="{FF2B5EF4-FFF2-40B4-BE49-F238E27FC236}">
              <a16:creationId xmlns:a16="http://schemas.microsoft.com/office/drawing/2014/main" id="{02EB21F6-2C7C-4BCE-B6C1-E71134778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21</xdr:row>
      <xdr:rowOff>0</xdr:rowOff>
    </xdr:from>
    <xdr:to>
      <xdr:col>20</xdr:col>
      <xdr:colOff>1</xdr:colOff>
      <xdr:row>33</xdr:row>
      <xdr:rowOff>8418</xdr:rowOff>
    </xdr:to>
    <xdr:graphicFrame macro="">
      <xdr:nvGraphicFramePr>
        <xdr:cNvPr id="45" name="Diagramm 44">
          <a:extLst>
            <a:ext uri="{FF2B5EF4-FFF2-40B4-BE49-F238E27FC236}">
              <a16:creationId xmlns:a16="http://schemas.microsoft.com/office/drawing/2014/main" id="{00F33665-7550-445A-BC04-FD79CEAE3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0</xdr:colOff>
      <xdr:row>7</xdr:row>
      <xdr:rowOff>0</xdr:rowOff>
    </xdr:from>
    <xdr:to>
      <xdr:col>25</xdr:col>
      <xdr:colOff>1</xdr:colOff>
      <xdr:row>19</xdr:row>
      <xdr:rowOff>8065</xdr:rowOff>
    </xdr:to>
    <xdr:graphicFrame macro="">
      <xdr:nvGraphicFramePr>
        <xdr:cNvPr id="47" name="Diagramm 46">
          <a:extLst>
            <a:ext uri="{FF2B5EF4-FFF2-40B4-BE49-F238E27FC236}">
              <a16:creationId xmlns:a16="http://schemas.microsoft.com/office/drawing/2014/main" id="{CFB6FF51-ACB4-452E-A2AC-22D4554CA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62</xdr:row>
      <xdr:rowOff>176541</xdr:rowOff>
    </xdr:from>
    <xdr:to>
      <xdr:col>25</xdr:col>
      <xdr:colOff>1</xdr:colOff>
      <xdr:row>75</xdr:row>
      <xdr:rowOff>11240</xdr:rowOff>
    </xdr:to>
    <xdr:graphicFrame macro="">
      <xdr:nvGraphicFramePr>
        <xdr:cNvPr id="48" name="Diagramm 47">
          <a:extLst>
            <a:ext uri="{FF2B5EF4-FFF2-40B4-BE49-F238E27FC236}">
              <a16:creationId xmlns:a16="http://schemas.microsoft.com/office/drawing/2014/main" id="{16C05C1C-6E44-49A7-83BF-9F7B46D86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0</xdr:colOff>
      <xdr:row>48</xdr:row>
      <xdr:rowOff>176541</xdr:rowOff>
    </xdr:from>
    <xdr:to>
      <xdr:col>25</xdr:col>
      <xdr:colOff>1</xdr:colOff>
      <xdr:row>61</xdr:row>
      <xdr:rowOff>11240</xdr:rowOff>
    </xdr:to>
    <xdr:graphicFrame macro="">
      <xdr:nvGraphicFramePr>
        <xdr:cNvPr id="49" name="Diagramm 48">
          <a:extLst>
            <a:ext uri="{FF2B5EF4-FFF2-40B4-BE49-F238E27FC236}">
              <a16:creationId xmlns:a16="http://schemas.microsoft.com/office/drawing/2014/main" id="{9C1620DC-710C-48D8-B4E8-CD6ADD619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0</xdr:colOff>
      <xdr:row>34</xdr:row>
      <xdr:rowOff>176541</xdr:rowOff>
    </xdr:from>
    <xdr:to>
      <xdr:col>25</xdr:col>
      <xdr:colOff>1</xdr:colOff>
      <xdr:row>47</xdr:row>
      <xdr:rowOff>11240</xdr:rowOff>
    </xdr:to>
    <xdr:graphicFrame macro="">
      <xdr:nvGraphicFramePr>
        <xdr:cNvPr id="50" name="Diagramm 49">
          <a:extLst>
            <a:ext uri="{FF2B5EF4-FFF2-40B4-BE49-F238E27FC236}">
              <a16:creationId xmlns:a16="http://schemas.microsoft.com/office/drawing/2014/main" id="{84A0CE54-09BB-4DFC-938C-A4A7E1C32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21</xdr:col>
      <xdr:colOff>0</xdr:colOff>
      <xdr:row>20</xdr:row>
      <xdr:rowOff>176541</xdr:rowOff>
    </xdr:from>
    <xdr:to>
      <xdr:col>25</xdr:col>
      <xdr:colOff>1</xdr:colOff>
      <xdr:row>33</xdr:row>
      <xdr:rowOff>11241</xdr:rowOff>
    </xdr:to>
    <xdr:graphicFrame macro="">
      <xdr:nvGraphicFramePr>
        <xdr:cNvPr id="51" name="Diagramm 50">
          <a:extLst>
            <a:ext uri="{FF2B5EF4-FFF2-40B4-BE49-F238E27FC236}">
              <a16:creationId xmlns:a16="http://schemas.microsoft.com/office/drawing/2014/main" id="{CD48343F-9528-43E8-A77B-8DCF084FD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37</xdr:col>
      <xdr:colOff>0</xdr:colOff>
      <xdr:row>7</xdr:row>
      <xdr:rowOff>0</xdr:rowOff>
    </xdr:from>
    <xdr:to>
      <xdr:col>43</xdr:col>
      <xdr:colOff>0</xdr:colOff>
      <xdr:row>22</xdr:row>
      <xdr:rowOff>86633</xdr:rowOff>
    </xdr:to>
    <xdr:graphicFrame macro="">
      <xdr:nvGraphicFramePr>
        <xdr:cNvPr id="90" name="Diagramm 89">
          <a:extLst>
            <a:ext uri="{FF2B5EF4-FFF2-40B4-BE49-F238E27FC236}">
              <a16:creationId xmlns:a16="http://schemas.microsoft.com/office/drawing/2014/main" id="{11E469CE-EBBE-4801-B268-97310B35E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30</xdr:col>
      <xdr:colOff>0</xdr:colOff>
      <xdr:row>7</xdr:row>
      <xdr:rowOff>0</xdr:rowOff>
    </xdr:from>
    <xdr:to>
      <xdr:col>36</xdr:col>
      <xdr:colOff>0</xdr:colOff>
      <xdr:row>22</xdr:row>
      <xdr:rowOff>86633</xdr:rowOff>
    </xdr:to>
    <xdr:graphicFrame macro="">
      <xdr:nvGraphicFramePr>
        <xdr:cNvPr id="92" name="Diagramm 91">
          <a:extLst>
            <a:ext uri="{FF2B5EF4-FFF2-40B4-BE49-F238E27FC236}">
              <a16:creationId xmlns:a16="http://schemas.microsoft.com/office/drawing/2014/main" id="{278CC41F-C3B4-44F8-82EC-CD0F24AD6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37</xdr:col>
      <xdr:colOff>0</xdr:colOff>
      <xdr:row>25</xdr:row>
      <xdr:rowOff>0</xdr:rowOff>
    </xdr:from>
    <xdr:to>
      <xdr:col>43</xdr:col>
      <xdr:colOff>0</xdr:colOff>
      <xdr:row>40</xdr:row>
      <xdr:rowOff>86632</xdr:rowOff>
    </xdr:to>
    <xdr:graphicFrame macro="">
      <xdr:nvGraphicFramePr>
        <xdr:cNvPr id="109" name="Diagramm 108">
          <a:extLst>
            <a:ext uri="{FF2B5EF4-FFF2-40B4-BE49-F238E27FC236}">
              <a16:creationId xmlns:a16="http://schemas.microsoft.com/office/drawing/2014/main" id="{80C54EB9-636A-45F2-B96A-E22853702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37</xdr:col>
      <xdr:colOff>0</xdr:colOff>
      <xdr:row>43</xdr:row>
      <xdr:rowOff>0</xdr:rowOff>
    </xdr:from>
    <xdr:to>
      <xdr:col>43</xdr:col>
      <xdr:colOff>0</xdr:colOff>
      <xdr:row>58</xdr:row>
      <xdr:rowOff>83457</xdr:rowOff>
    </xdr:to>
    <xdr:graphicFrame macro="">
      <xdr:nvGraphicFramePr>
        <xdr:cNvPr id="110" name="Diagramm 109">
          <a:extLst>
            <a:ext uri="{FF2B5EF4-FFF2-40B4-BE49-F238E27FC236}">
              <a16:creationId xmlns:a16="http://schemas.microsoft.com/office/drawing/2014/main" id="{042B927D-4F34-4016-9F5C-93488FB12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30</xdr:col>
      <xdr:colOff>0</xdr:colOff>
      <xdr:row>34</xdr:row>
      <xdr:rowOff>0</xdr:rowOff>
    </xdr:from>
    <xdr:to>
      <xdr:col>36</xdr:col>
      <xdr:colOff>0</xdr:colOff>
      <xdr:row>49</xdr:row>
      <xdr:rowOff>86632</xdr:rowOff>
    </xdr:to>
    <xdr:graphicFrame macro="">
      <xdr:nvGraphicFramePr>
        <xdr:cNvPr id="111" name="Diagramm 110">
          <a:extLst>
            <a:ext uri="{FF2B5EF4-FFF2-40B4-BE49-F238E27FC236}">
              <a16:creationId xmlns:a16="http://schemas.microsoft.com/office/drawing/2014/main" id="{56637CE4-1DD3-424C-A2C7-C33AEF660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30</xdr:col>
      <xdr:colOff>0</xdr:colOff>
      <xdr:row>61</xdr:row>
      <xdr:rowOff>0</xdr:rowOff>
    </xdr:from>
    <xdr:to>
      <xdr:col>36</xdr:col>
      <xdr:colOff>0</xdr:colOff>
      <xdr:row>76</xdr:row>
      <xdr:rowOff>83457</xdr:rowOff>
    </xdr:to>
    <xdr:graphicFrame macro="">
      <xdr:nvGraphicFramePr>
        <xdr:cNvPr id="114" name="Diagramm 113">
          <a:extLst>
            <a:ext uri="{FF2B5EF4-FFF2-40B4-BE49-F238E27FC236}">
              <a16:creationId xmlns:a16="http://schemas.microsoft.com/office/drawing/2014/main" id="{23A27ABF-A7CD-402D-809B-E5271EA6A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37</xdr:col>
      <xdr:colOff>0</xdr:colOff>
      <xdr:row>61</xdr:row>
      <xdr:rowOff>0</xdr:rowOff>
    </xdr:from>
    <xdr:to>
      <xdr:col>43</xdr:col>
      <xdr:colOff>0</xdr:colOff>
      <xdr:row>76</xdr:row>
      <xdr:rowOff>83457</xdr:rowOff>
    </xdr:to>
    <xdr:graphicFrame macro="">
      <xdr:nvGraphicFramePr>
        <xdr:cNvPr id="115" name="Diagramm 114">
          <a:extLst>
            <a:ext uri="{FF2B5EF4-FFF2-40B4-BE49-F238E27FC236}">
              <a16:creationId xmlns:a16="http://schemas.microsoft.com/office/drawing/2014/main" id="{3AD05294-0D63-4EA2-B502-8D4B2C2D1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37</xdr:col>
      <xdr:colOff>0</xdr:colOff>
      <xdr:row>79</xdr:row>
      <xdr:rowOff>0</xdr:rowOff>
    </xdr:from>
    <xdr:to>
      <xdr:col>43</xdr:col>
      <xdr:colOff>0</xdr:colOff>
      <xdr:row>94</xdr:row>
      <xdr:rowOff>86632</xdr:rowOff>
    </xdr:to>
    <xdr:graphicFrame macro="">
      <xdr:nvGraphicFramePr>
        <xdr:cNvPr id="117" name="Diagramm 116">
          <a:extLst>
            <a:ext uri="{FF2B5EF4-FFF2-40B4-BE49-F238E27FC236}">
              <a16:creationId xmlns:a16="http://schemas.microsoft.com/office/drawing/2014/main" id="{106DB2AE-E077-43E0-AB02-764E75514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37</xdr:col>
      <xdr:colOff>0</xdr:colOff>
      <xdr:row>97</xdr:row>
      <xdr:rowOff>0</xdr:rowOff>
    </xdr:from>
    <xdr:to>
      <xdr:col>43</xdr:col>
      <xdr:colOff>0</xdr:colOff>
      <xdr:row>112</xdr:row>
      <xdr:rowOff>83456</xdr:rowOff>
    </xdr:to>
    <xdr:graphicFrame macro="">
      <xdr:nvGraphicFramePr>
        <xdr:cNvPr id="119" name="Diagramm 118">
          <a:extLst>
            <a:ext uri="{FF2B5EF4-FFF2-40B4-BE49-F238E27FC236}">
              <a16:creationId xmlns:a16="http://schemas.microsoft.com/office/drawing/2014/main" id="{9EFA6C3C-0C9A-4639-871B-EE8C98C35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30</xdr:col>
      <xdr:colOff>0</xdr:colOff>
      <xdr:row>88</xdr:row>
      <xdr:rowOff>0</xdr:rowOff>
    </xdr:from>
    <xdr:to>
      <xdr:col>36</xdr:col>
      <xdr:colOff>0</xdr:colOff>
      <xdr:row>103</xdr:row>
      <xdr:rowOff>86632</xdr:rowOff>
    </xdr:to>
    <xdr:graphicFrame macro="">
      <xdr:nvGraphicFramePr>
        <xdr:cNvPr id="121" name="Diagramm 120">
          <a:extLst>
            <a:ext uri="{FF2B5EF4-FFF2-40B4-BE49-F238E27FC236}">
              <a16:creationId xmlns:a16="http://schemas.microsoft.com/office/drawing/2014/main" id="{FC72ACFD-1B01-4F6E-9679-64339B9D3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30</xdr:col>
      <xdr:colOff>0</xdr:colOff>
      <xdr:row>115</xdr:row>
      <xdr:rowOff>0</xdr:rowOff>
    </xdr:from>
    <xdr:to>
      <xdr:col>36</xdr:col>
      <xdr:colOff>0</xdr:colOff>
      <xdr:row>130</xdr:row>
      <xdr:rowOff>83456</xdr:rowOff>
    </xdr:to>
    <xdr:graphicFrame macro="">
      <xdr:nvGraphicFramePr>
        <xdr:cNvPr id="122" name="Diagramm 121">
          <a:extLst>
            <a:ext uri="{FF2B5EF4-FFF2-40B4-BE49-F238E27FC236}">
              <a16:creationId xmlns:a16="http://schemas.microsoft.com/office/drawing/2014/main" id="{1ADD35E7-A5E5-460C-B3D7-46A7B7D32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37</xdr:col>
      <xdr:colOff>0</xdr:colOff>
      <xdr:row>115</xdr:row>
      <xdr:rowOff>0</xdr:rowOff>
    </xdr:from>
    <xdr:to>
      <xdr:col>43</xdr:col>
      <xdr:colOff>0</xdr:colOff>
      <xdr:row>130</xdr:row>
      <xdr:rowOff>83456</xdr:rowOff>
    </xdr:to>
    <xdr:graphicFrame macro="">
      <xdr:nvGraphicFramePr>
        <xdr:cNvPr id="123" name="Diagramm 122">
          <a:extLst>
            <a:ext uri="{FF2B5EF4-FFF2-40B4-BE49-F238E27FC236}">
              <a16:creationId xmlns:a16="http://schemas.microsoft.com/office/drawing/2014/main" id="{1DA77736-00DA-4F47-98E8-8A7145575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44</xdr:col>
      <xdr:colOff>0</xdr:colOff>
      <xdr:row>7</xdr:row>
      <xdr:rowOff>0</xdr:rowOff>
    </xdr:from>
    <xdr:to>
      <xdr:col>50</xdr:col>
      <xdr:colOff>0</xdr:colOff>
      <xdr:row>22</xdr:row>
      <xdr:rowOff>83458</xdr:rowOff>
    </xdr:to>
    <xdr:graphicFrame macro="">
      <xdr:nvGraphicFramePr>
        <xdr:cNvPr id="130" name="Diagramm 129">
          <a:extLst>
            <a:ext uri="{FF2B5EF4-FFF2-40B4-BE49-F238E27FC236}">
              <a16:creationId xmlns:a16="http://schemas.microsoft.com/office/drawing/2014/main" id="{76CF2B2A-3E4D-48C5-85C8-4CB683F3A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44</xdr:col>
      <xdr:colOff>0</xdr:colOff>
      <xdr:row>25</xdr:row>
      <xdr:rowOff>0</xdr:rowOff>
    </xdr:from>
    <xdr:to>
      <xdr:col>50</xdr:col>
      <xdr:colOff>0</xdr:colOff>
      <xdr:row>40</xdr:row>
      <xdr:rowOff>83457</xdr:rowOff>
    </xdr:to>
    <xdr:graphicFrame macro="">
      <xdr:nvGraphicFramePr>
        <xdr:cNvPr id="131" name="Diagramm 130">
          <a:extLst>
            <a:ext uri="{FF2B5EF4-FFF2-40B4-BE49-F238E27FC236}">
              <a16:creationId xmlns:a16="http://schemas.microsoft.com/office/drawing/2014/main" id="{ED661409-6C47-40F0-BCA7-9F0164BF1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44</xdr:col>
      <xdr:colOff>0</xdr:colOff>
      <xdr:row>43</xdr:row>
      <xdr:rowOff>0</xdr:rowOff>
    </xdr:from>
    <xdr:to>
      <xdr:col>50</xdr:col>
      <xdr:colOff>0</xdr:colOff>
      <xdr:row>58</xdr:row>
      <xdr:rowOff>86632</xdr:rowOff>
    </xdr:to>
    <xdr:graphicFrame macro="">
      <xdr:nvGraphicFramePr>
        <xdr:cNvPr id="132" name="Diagramm 131">
          <a:extLst>
            <a:ext uri="{FF2B5EF4-FFF2-40B4-BE49-F238E27FC236}">
              <a16:creationId xmlns:a16="http://schemas.microsoft.com/office/drawing/2014/main" id="{FF40EDF7-6B72-4C52-90B7-3139E40F6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44</xdr:col>
      <xdr:colOff>0</xdr:colOff>
      <xdr:row>61</xdr:row>
      <xdr:rowOff>0</xdr:rowOff>
    </xdr:from>
    <xdr:to>
      <xdr:col>50</xdr:col>
      <xdr:colOff>0</xdr:colOff>
      <xdr:row>76</xdr:row>
      <xdr:rowOff>86632</xdr:rowOff>
    </xdr:to>
    <xdr:graphicFrame macro="">
      <xdr:nvGraphicFramePr>
        <xdr:cNvPr id="133" name="Diagramm 132">
          <a:extLst>
            <a:ext uri="{FF2B5EF4-FFF2-40B4-BE49-F238E27FC236}">
              <a16:creationId xmlns:a16="http://schemas.microsoft.com/office/drawing/2014/main" id="{618866FA-5DD6-4F0A-9F6B-54A2274C9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44</xdr:col>
      <xdr:colOff>0</xdr:colOff>
      <xdr:row>79</xdr:row>
      <xdr:rowOff>0</xdr:rowOff>
    </xdr:from>
    <xdr:to>
      <xdr:col>50</xdr:col>
      <xdr:colOff>0</xdr:colOff>
      <xdr:row>94</xdr:row>
      <xdr:rowOff>83457</xdr:rowOff>
    </xdr:to>
    <xdr:graphicFrame macro="">
      <xdr:nvGraphicFramePr>
        <xdr:cNvPr id="134" name="Diagramm 133">
          <a:extLst>
            <a:ext uri="{FF2B5EF4-FFF2-40B4-BE49-F238E27FC236}">
              <a16:creationId xmlns:a16="http://schemas.microsoft.com/office/drawing/2014/main" id="{967419BF-21E9-483A-B6FE-71D7AC137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44</xdr:col>
      <xdr:colOff>0</xdr:colOff>
      <xdr:row>97</xdr:row>
      <xdr:rowOff>0</xdr:rowOff>
    </xdr:from>
    <xdr:to>
      <xdr:col>50</xdr:col>
      <xdr:colOff>0</xdr:colOff>
      <xdr:row>112</xdr:row>
      <xdr:rowOff>86631</xdr:rowOff>
    </xdr:to>
    <xdr:graphicFrame macro="">
      <xdr:nvGraphicFramePr>
        <xdr:cNvPr id="135" name="Diagramm 134">
          <a:extLst>
            <a:ext uri="{FF2B5EF4-FFF2-40B4-BE49-F238E27FC236}">
              <a16:creationId xmlns:a16="http://schemas.microsoft.com/office/drawing/2014/main" id="{964B63DA-A097-4ACB-B3AA-F69637CC5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44</xdr:col>
      <xdr:colOff>0</xdr:colOff>
      <xdr:row>115</xdr:row>
      <xdr:rowOff>0</xdr:rowOff>
    </xdr:from>
    <xdr:to>
      <xdr:col>50</xdr:col>
      <xdr:colOff>0</xdr:colOff>
      <xdr:row>130</xdr:row>
      <xdr:rowOff>86631</xdr:rowOff>
    </xdr:to>
    <xdr:graphicFrame macro="">
      <xdr:nvGraphicFramePr>
        <xdr:cNvPr id="136" name="Diagramm 135">
          <a:extLst>
            <a:ext uri="{FF2B5EF4-FFF2-40B4-BE49-F238E27FC236}">
              <a16:creationId xmlns:a16="http://schemas.microsoft.com/office/drawing/2014/main" id="{906C23C8-DB74-429A-806B-522DBF5A6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3527</xdr:rowOff>
    </xdr:from>
    <xdr:to>
      <xdr:col>8</xdr:col>
      <xdr:colOff>1</xdr:colOff>
      <xdr:row>19</xdr:row>
      <xdr:rowOff>11592</xdr:rowOff>
    </xdr:to>
    <xdr:graphicFrame macro="">
      <xdr:nvGraphicFramePr>
        <xdr:cNvPr id="41" name="Diagramm 40">
          <a:extLst>
            <a:ext uri="{FF2B5EF4-FFF2-40B4-BE49-F238E27FC236}">
              <a16:creationId xmlns:a16="http://schemas.microsoft.com/office/drawing/2014/main" id="{DFC21917-4D32-4FEB-A832-280293119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35</xdr:row>
      <xdr:rowOff>0</xdr:rowOff>
    </xdr:from>
    <xdr:to>
      <xdr:col>8</xdr:col>
      <xdr:colOff>1</xdr:colOff>
      <xdr:row>47</xdr:row>
      <xdr:rowOff>11592</xdr:rowOff>
    </xdr:to>
    <xdr:graphicFrame macro="">
      <xdr:nvGraphicFramePr>
        <xdr:cNvPr id="59" name="Diagramm 58">
          <a:extLst>
            <a:ext uri="{FF2B5EF4-FFF2-40B4-BE49-F238E27FC236}">
              <a16:creationId xmlns:a16="http://schemas.microsoft.com/office/drawing/2014/main" id="{B944ED8D-2882-457B-A432-781A7A7DE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49</xdr:row>
      <xdr:rowOff>0</xdr:rowOff>
    </xdr:from>
    <xdr:to>
      <xdr:col>8</xdr:col>
      <xdr:colOff>1</xdr:colOff>
      <xdr:row>61</xdr:row>
      <xdr:rowOff>11592</xdr:rowOff>
    </xdr:to>
    <xdr:graphicFrame macro="">
      <xdr:nvGraphicFramePr>
        <xdr:cNvPr id="61" name="Diagramm 60">
          <a:extLst>
            <a:ext uri="{FF2B5EF4-FFF2-40B4-BE49-F238E27FC236}">
              <a16:creationId xmlns:a16="http://schemas.microsoft.com/office/drawing/2014/main" id="{3714EEE7-5345-42CD-9DDE-BDB2F114A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1</xdr:colOff>
      <xdr:row>75</xdr:row>
      <xdr:rowOff>11592</xdr:rowOff>
    </xdr:to>
    <xdr:graphicFrame macro="">
      <xdr:nvGraphicFramePr>
        <xdr:cNvPr id="63" name="Diagramm 62">
          <a:extLst>
            <a:ext uri="{FF2B5EF4-FFF2-40B4-BE49-F238E27FC236}">
              <a16:creationId xmlns:a16="http://schemas.microsoft.com/office/drawing/2014/main" id="{637E3B24-A461-4ABB-8CB4-B868E8EA1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63</xdr:row>
      <xdr:rowOff>0</xdr:rowOff>
    </xdr:from>
    <xdr:to>
      <xdr:col>13</xdr:col>
      <xdr:colOff>1</xdr:colOff>
      <xdr:row>75</xdr:row>
      <xdr:rowOff>8417</xdr:rowOff>
    </xdr:to>
    <xdr:graphicFrame macro="">
      <xdr:nvGraphicFramePr>
        <xdr:cNvPr id="65" name="Diagramm 64">
          <a:extLst>
            <a:ext uri="{FF2B5EF4-FFF2-40B4-BE49-F238E27FC236}">
              <a16:creationId xmlns:a16="http://schemas.microsoft.com/office/drawing/2014/main" id="{998389F5-6E0E-49FE-AE82-2C7A4627D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49</xdr:row>
      <xdr:rowOff>0</xdr:rowOff>
    </xdr:from>
    <xdr:to>
      <xdr:col>13</xdr:col>
      <xdr:colOff>1</xdr:colOff>
      <xdr:row>61</xdr:row>
      <xdr:rowOff>8417</xdr:rowOff>
    </xdr:to>
    <xdr:graphicFrame macro="">
      <xdr:nvGraphicFramePr>
        <xdr:cNvPr id="66" name="Diagramm 65">
          <a:extLst>
            <a:ext uri="{FF2B5EF4-FFF2-40B4-BE49-F238E27FC236}">
              <a16:creationId xmlns:a16="http://schemas.microsoft.com/office/drawing/2014/main" id="{93422FB2-E7CE-4DF9-BF63-EBF71E79A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35</xdr:row>
      <xdr:rowOff>0</xdr:rowOff>
    </xdr:from>
    <xdr:to>
      <xdr:col>13</xdr:col>
      <xdr:colOff>1</xdr:colOff>
      <xdr:row>47</xdr:row>
      <xdr:rowOff>8417</xdr:rowOff>
    </xdr:to>
    <xdr:graphicFrame macro="">
      <xdr:nvGraphicFramePr>
        <xdr:cNvPr id="67" name="Diagramm 66">
          <a:extLst>
            <a:ext uri="{FF2B5EF4-FFF2-40B4-BE49-F238E27FC236}">
              <a16:creationId xmlns:a16="http://schemas.microsoft.com/office/drawing/2014/main" id="{3F6A8DAC-49F0-4413-9561-521D75AC5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13</xdr:col>
      <xdr:colOff>1</xdr:colOff>
      <xdr:row>33</xdr:row>
      <xdr:rowOff>11593</xdr:rowOff>
    </xdr:to>
    <xdr:graphicFrame macro="">
      <xdr:nvGraphicFramePr>
        <xdr:cNvPr id="68" name="Diagramm 67">
          <a:extLst>
            <a:ext uri="{FF2B5EF4-FFF2-40B4-BE49-F238E27FC236}">
              <a16:creationId xmlns:a16="http://schemas.microsoft.com/office/drawing/2014/main" id="{4CEED794-2E42-4E7A-BF71-7A2AFF027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8</xdr:col>
      <xdr:colOff>1</xdr:colOff>
      <xdr:row>33</xdr:row>
      <xdr:rowOff>11593</xdr:rowOff>
    </xdr:to>
    <xdr:graphicFrame macro="">
      <xdr:nvGraphicFramePr>
        <xdr:cNvPr id="71" name="Diagramm 70">
          <a:extLst>
            <a:ext uri="{FF2B5EF4-FFF2-40B4-BE49-F238E27FC236}">
              <a16:creationId xmlns:a16="http://schemas.microsoft.com/office/drawing/2014/main" id="{94680096-F1C5-4A15-A05E-F2A3CFC72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7</xdr:row>
      <xdr:rowOff>0</xdr:rowOff>
    </xdr:from>
    <xdr:to>
      <xdr:col>13</xdr:col>
      <xdr:colOff>1</xdr:colOff>
      <xdr:row>19</xdr:row>
      <xdr:rowOff>8065</xdr:rowOff>
    </xdr:to>
    <xdr:graphicFrame macro="">
      <xdr:nvGraphicFramePr>
        <xdr:cNvPr id="72" name="Diagramm 71">
          <a:extLst>
            <a:ext uri="{FF2B5EF4-FFF2-40B4-BE49-F238E27FC236}">
              <a16:creationId xmlns:a16="http://schemas.microsoft.com/office/drawing/2014/main" id="{A5A6160E-62AE-45D1-B85E-415E93AB0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23</xdr:row>
      <xdr:rowOff>352</xdr:rowOff>
    </xdr:from>
    <xdr:to>
      <xdr:col>18</xdr:col>
      <xdr:colOff>1</xdr:colOff>
      <xdr:row>34</xdr:row>
      <xdr:rowOff>155223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BFFD4952-9A7B-48C6-91C3-A500AA685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</xdr:colOff>
      <xdr:row>23</xdr:row>
      <xdr:rowOff>0</xdr:rowOff>
    </xdr:from>
    <xdr:to>
      <xdr:col>23</xdr:col>
      <xdr:colOff>2</xdr:colOff>
      <xdr:row>34</xdr:row>
      <xdr:rowOff>155224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CF5F9558-60F1-4B34-A19D-95AE9764E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</xdr:colOff>
      <xdr:row>36</xdr:row>
      <xdr:rowOff>1</xdr:rowOff>
    </xdr:from>
    <xdr:to>
      <xdr:col>18</xdr:col>
      <xdr:colOff>2</xdr:colOff>
      <xdr:row>47</xdr:row>
      <xdr:rowOff>155223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BC7672E0-42B1-4278-812E-37F0A550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</xdr:colOff>
      <xdr:row>36</xdr:row>
      <xdr:rowOff>2</xdr:rowOff>
    </xdr:from>
    <xdr:to>
      <xdr:col>23</xdr:col>
      <xdr:colOff>3</xdr:colOff>
      <xdr:row>47</xdr:row>
      <xdr:rowOff>155224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50A423A6-25B8-4845-BF02-BD222E701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</xdr:colOff>
      <xdr:row>49</xdr:row>
      <xdr:rowOff>1</xdr:rowOff>
    </xdr:from>
    <xdr:to>
      <xdr:col>18</xdr:col>
      <xdr:colOff>2</xdr:colOff>
      <xdr:row>60</xdr:row>
      <xdr:rowOff>155224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4D7B7E51-65C5-46F1-9931-05E98949E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</xdr:colOff>
      <xdr:row>23</xdr:row>
      <xdr:rowOff>352</xdr:rowOff>
    </xdr:from>
    <xdr:to>
      <xdr:col>28</xdr:col>
      <xdr:colOff>2</xdr:colOff>
      <xdr:row>34</xdr:row>
      <xdr:rowOff>155223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F364CDD9-F47E-4B9A-A553-92E7C5E28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</xdr:colOff>
      <xdr:row>23</xdr:row>
      <xdr:rowOff>0</xdr:rowOff>
    </xdr:from>
    <xdr:to>
      <xdr:col>33</xdr:col>
      <xdr:colOff>3</xdr:colOff>
      <xdr:row>34</xdr:row>
      <xdr:rowOff>155224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401A9D6A-1FDD-4F99-A84D-3C04B9CEC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2</xdr:colOff>
      <xdr:row>36</xdr:row>
      <xdr:rowOff>1</xdr:rowOff>
    </xdr:from>
    <xdr:to>
      <xdr:col>28</xdr:col>
      <xdr:colOff>3</xdr:colOff>
      <xdr:row>47</xdr:row>
      <xdr:rowOff>155223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512F7211-E7B2-4BCB-B464-85A3CAC49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3</xdr:colOff>
      <xdr:row>36</xdr:row>
      <xdr:rowOff>2</xdr:rowOff>
    </xdr:from>
    <xdr:to>
      <xdr:col>33</xdr:col>
      <xdr:colOff>4</xdr:colOff>
      <xdr:row>47</xdr:row>
      <xdr:rowOff>155224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B43CB45D-03DB-4572-85C2-A591305BA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2</xdr:colOff>
      <xdr:row>49</xdr:row>
      <xdr:rowOff>1</xdr:rowOff>
    </xdr:from>
    <xdr:to>
      <xdr:col>28</xdr:col>
      <xdr:colOff>3</xdr:colOff>
      <xdr:row>60</xdr:row>
      <xdr:rowOff>155224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140BF7B6-3E4B-406B-A0E9-D699E7BFB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102</xdr:row>
      <xdr:rowOff>0</xdr:rowOff>
    </xdr:from>
    <xdr:to>
      <xdr:col>20</xdr:col>
      <xdr:colOff>0</xdr:colOff>
      <xdr:row>117</xdr:row>
      <xdr:rowOff>28575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265C7D6-F538-4ECA-B460-02F2FFAC1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142</xdr:row>
      <xdr:rowOff>161925</xdr:rowOff>
    </xdr:from>
    <xdr:to>
      <xdr:col>20</xdr:col>
      <xdr:colOff>28575</xdr:colOff>
      <xdr:row>158</xdr:row>
      <xdr:rowOff>6350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97929FFF-0990-49AF-B848-8188BDB45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163</xdr:row>
      <xdr:rowOff>0</xdr:rowOff>
    </xdr:from>
    <xdr:to>
      <xdr:col>20</xdr:col>
      <xdr:colOff>0</xdr:colOff>
      <xdr:row>178</xdr:row>
      <xdr:rowOff>31750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8CC4CEE-0622-436A-A865-5443F132E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202</xdr:row>
      <xdr:rowOff>0</xdr:rowOff>
    </xdr:from>
    <xdr:to>
      <xdr:col>20</xdr:col>
      <xdr:colOff>0</xdr:colOff>
      <xdr:row>217</xdr:row>
      <xdr:rowOff>28575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6ABE1BB0-3CF4-45F6-BE34-385E31F77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102</xdr:row>
      <xdr:rowOff>0</xdr:rowOff>
    </xdr:from>
    <xdr:to>
      <xdr:col>27</xdr:col>
      <xdr:colOff>0</xdr:colOff>
      <xdr:row>117</xdr:row>
      <xdr:rowOff>25400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CC7E736B-B0B9-4098-9D2F-F80DA8D5A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119</xdr:row>
      <xdr:rowOff>0</xdr:rowOff>
    </xdr:from>
    <xdr:to>
      <xdr:col>27</xdr:col>
      <xdr:colOff>0</xdr:colOff>
      <xdr:row>134</xdr:row>
      <xdr:rowOff>28575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664754D3-9380-4B50-9E38-E23DE0C91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143</xdr:row>
      <xdr:rowOff>0</xdr:rowOff>
    </xdr:from>
    <xdr:to>
      <xdr:col>27</xdr:col>
      <xdr:colOff>0</xdr:colOff>
      <xdr:row>158</xdr:row>
      <xdr:rowOff>31750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3387082C-DD7F-4A09-B6AF-46F2010F8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163</xdr:row>
      <xdr:rowOff>0</xdr:rowOff>
    </xdr:from>
    <xdr:to>
      <xdr:col>27</xdr:col>
      <xdr:colOff>0</xdr:colOff>
      <xdr:row>178</xdr:row>
      <xdr:rowOff>28575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902C4B6-B957-4D5A-A17E-D3E4CBB5D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179</xdr:row>
      <xdr:rowOff>0</xdr:rowOff>
    </xdr:from>
    <xdr:to>
      <xdr:col>27</xdr:col>
      <xdr:colOff>0</xdr:colOff>
      <xdr:row>194</xdr:row>
      <xdr:rowOff>28575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296A1C12-FC92-4D24-ABA1-68553711A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0</xdr:colOff>
      <xdr:row>202</xdr:row>
      <xdr:rowOff>0</xdr:rowOff>
    </xdr:from>
    <xdr:to>
      <xdr:col>27</xdr:col>
      <xdr:colOff>0</xdr:colOff>
      <xdr:row>217</xdr:row>
      <xdr:rowOff>25400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69E06CA2-617E-43DC-9DA7-D5375B151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0</xdr:colOff>
      <xdr:row>102</xdr:row>
      <xdr:rowOff>0</xdr:rowOff>
    </xdr:from>
    <xdr:to>
      <xdr:col>34</xdr:col>
      <xdr:colOff>0</xdr:colOff>
      <xdr:row>117</xdr:row>
      <xdr:rowOff>28575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1A0EB532-66FA-4F9C-886B-2A34ED02C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0</xdr:colOff>
      <xdr:row>119</xdr:row>
      <xdr:rowOff>0</xdr:rowOff>
    </xdr:from>
    <xdr:to>
      <xdr:col>34</xdr:col>
      <xdr:colOff>0</xdr:colOff>
      <xdr:row>134</xdr:row>
      <xdr:rowOff>28575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42F0DC85-AB93-4036-8158-DB22E3945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0</xdr:colOff>
      <xdr:row>143</xdr:row>
      <xdr:rowOff>0</xdr:rowOff>
    </xdr:from>
    <xdr:to>
      <xdr:col>34</xdr:col>
      <xdr:colOff>0</xdr:colOff>
      <xdr:row>158</xdr:row>
      <xdr:rowOff>25400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EAE45DF9-E449-453B-9679-C8DBEE188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0</xdr:colOff>
      <xdr:row>163</xdr:row>
      <xdr:rowOff>0</xdr:rowOff>
    </xdr:from>
    <xdr:to>
      <xdr:col>34</xdr:col>
      <xdr:colOff>0</xdr:colOff>
      <xdr:row>178</xdr:row>
      <xdr:rowOff>25400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6243396A-532F-4640-A4EC-AF64662EA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0</xdr:colOff>
      <xdr:row>179</xdr:row>
      <xdr:rowOff>0</xdr:rowOff>
    </xdr:from>
    <xdr:to>
      <xdr:col>34</xdr:col>
      <xdr:colOff>0</xdr:colOff>
      <xdr:row>194</xdr:row>
      <xdr:rowOff>25400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A53B9E6E-0F8E-4089-B3C2-EF684BC79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0</xdr:colOff>
      <xdr:row>202</xdr:row>
      <xdr:rowOff>0</xdr:rowOff>
    </xdr:from>
    <xdr:to>
      <xdr:col>34</xdr:col>
      <xdr:colOff>0</xdr:colOff>
      <xdr:row>217</xdr:row>
      <xdr:rowOff>28575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406466CE-0958-41F9-A280-0E8739C38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0</xdr:colOff>
      <xdr:row>83</xdr:row>
      <xdr:rowOff>0</xdr:rowOff>
    </xdr:from>
    <xdr:to>
      <xdr:col>20</xdr:col>
      <xdr:colOff>0</xdr:colOff>
      <xdr:row>98</xdr:row>
      <xdr:rowOff>28575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2DCE938A-D9B1-43A6-A228-43F0369D5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20</xdr:col>
      <xdr:colOff>679450</xdr:colOff>
      <xdr:row>83</xdr:row>
      <xdr:rowOff>110218</xdr:rowOff>
    </xdr:from>
    <xdr:to>
      <xdr:col>26</xdr:col>
      <xdr:colOff>679450</xdr:colOff>
      <xdr:row>98</xdr:row>
      <xdr:rowOff>135618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A31A91B6-6543-43F5-99C6-7164DC105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27</xdr:col>
      <xdr:colOff>679450</xdr:colOff>
      <xdr:row>83</xdr:row>
      <xdr:rowOff>110218</xdr:rowOff>
    </xdr:from>
    <xdr:to>
      <xdr:col>33</xdr:col>
      <xdr:colOff>679450</xdr:colOff>
      <xdr:row>98</xdr:row>
      <xdr:rowOff>138793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AC4E174E-07D8-4113-9F6C-4740ABA1F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</xdr:colOff>
      <xdr:row>93</xdr:row>
      <xdr:rowOff>180974</xdr:rowOff>
    </xdr:from>
    <xdr:to>
      <xdr:col>19</xdr:col>
      <xdr:colOff>7056</xdr:colOff>
      <xdr:row>107</xdr:row>
      <xdr:rowOff>77611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008FA74-4A8D-D926-1443-733DB7A16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94</xdr:row>
      <xdr:rowOff>0</xdr:rowOff>
    </xdr:from>
    <xdr:to>
      <xdr:col>25</xdr:col>
      <xdr:colOff>6704</xdr:colOff>
      <xdr:row>107</xdr:row>
      <xdr:rowOff>80081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C2EB88D-BF2C-4A4E-973A-B39F33707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94</xdr:row>
      <xdr:rowOff>0</xdr:rowOff>
    </xdr:from>
    <xdr:to>
      <xdr:col>31</xdr:col>
      <xdr:colOff>6704</xdr:colOff>
      <xdr:row>107</xdr:row>
      <xdr:rowOff>80081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F1D7FAD-0A4B-490B-9716-9E60F43D3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118</xdr:row>
      <xdr:rowOff>0</xdr:rowOff>
    </xdr:from>
    <xdr:to>
      <xdr:col>19</xdr:col>
      <xdr:colOff>6704</xdr:colOff>
      <xdr:row>131</xdr:row>
      <xdr:rowOff>80081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76EB6A7-0AE7-42E7-93C7-132C6EBF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761648</xdr:colOff>
      <xdr:row>118</xdr:row>
      <xdr:rowOff>2470</xdr:rowOff>
    </xdr:from>
    <xdr:to>
      <xdr:col>25</xdr:col>
      <xdr:colOff>6352</xdr:colOff>
      <xdr:row>131</xdr:row>
      <xdr:rowOff>82551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D8F1B0F5-3D51-4C63-A1E9-107436E39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761648</xdr:colOff>
      <xdr:row>118</xdr:row>
      <xdr:rowOff>2470</xdr:rowOff>
    </xdr:from>
    <xdr:to>
      <xdr:col>31</xdr:col>
      <xdr:colOff>6352</xdr:colOff>
      <xdr:row>131</xdr:row>
      <xdr:rowOff>82551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20207270-9D35-4EBD-A06F-C5A1BA32D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0</xdr:colOff>
      <xdr:row>133</xdr:row>
      <xdr:rowOff>0</xdr:rowOff>
    </xdr:from>
    <xdr:to>
      <xdr:col>25</xdr:col>
      <xdr:colOff>6704</xdr:colOff>
      <xdr:row>146</xdr:row>
      <xdr:rowOff>80081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A3912534-8831-4F8A-B100-A4C7554F2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0</xdr:colOff>
      <xdr:row>133</xdr:row>
      <xdr:rowOff>0</xdr:rowOff>
    </xdr:from>
    <xdr:to>
      <xdr:col>31</xdr:col>
      <xdr:colOff>6704</xdr:colOff>
      <xdr:row>146</xdr:row>
      <xdr:rowOff>80081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4B52C836-8597-487E-8912-58CCA21C5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164</xdr:row>
      <xdr:rowOff>0</xdr:rowOff>
    </xdr:from>
    <xdr:to>
      <xdr:col>19</xdr:col>
      <xdr:colOff>6704</xdr:colOff>
      <xdr:row>177</xdr:row>
      <xdr:rowOff>80081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DFB6D785-3076-4500-97B0-863C64A4F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761648</xdr:colOff>
      <xdr:row>164</xdr:row>
      <xdr:rowOff>2470</xdr:rowOff>
    </xdr:from>
    <xdr:to>
      <xdr:col>25</xdr:col>
      <xdr:colOff>6352</xdr:colOff>
      <xdr:row>177</xdr:row>
      <xdr:rowOff>82551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305AB3A-6430-45BD-A792-62F762BF5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761648</xdr:colOff>
      <xdr:row>164</xdr:row>
      <xdr:rowOff>2470</xdr:rowOff>
    </xdr:from>
    <xdr:to>
      <xdr:col>31</xdr:col>
      <xdr:colOff>6352</xdr:colOff>
      <xdr:row>177</xdr:row>
      <xdr:rowOff>82551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B2555E6D-40A7-4C10-9217-1C8548C50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187</xdr:row>
      <xdr:rowOff>0</xdr:rowOff>
    </xdr:from>
    <xdr:to>
      <xdr:col>19</xdr:col>
      <xdr:colOff>6704</xdr:colOff>
      <xdr:row>200</xdr:row>
      <xdr:rowOff>80081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A9918CBA-0B91-4126-B3D9-2841E419F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761648</xdr:colOff>
      <xdr:row>187</xdr:row>
      <xdr:rowOff>2470</xdr:rowOff>
    </xdr:from>
    <xdr:to>
      <xdr:col>25</xdr:col>
      <xdr:colOff>6352</xdr:colOff>
      <xdr:row>200</xdr:row>
      <xdr:rowOff>82551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9C3FF620-0002-4188-9AC3-D27FC9984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25</xdr:col>
      <xdr:colOff>761648</xdr:colOff>
      <xdr:row>187</xdr:row>
      <xdr:rowOff>2470</xdr:rowOff>
    </xdr:from>
    <xdr:to>
      <xdr:col>31</xdr:col>
      <xdr:colOff>6352</xdr:colOff>
      <xdr:row>200</xdr:row>
      <xdr:rowOff>82551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C4E1C028-1D78-419A-8934-90B62D542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0</xdr:colOff>
      <xdr:row>203</xdr:row>
      <xdr:rowOff>0</xdr:rowOff>
    </xdr:from>
    <xdr:to>
      <xdr:col>25</xdr:col>
      <xdr:colOff>6704</xdr:colOff>
      <xdr:row>216</xdr:row>
      <xdr:rowOff>80081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FAF3821D-133B-4751-A098-8513A8C54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26</xdr:col>
      <xdr:colOff>0</xdr:colOff>
      <xdr:row>203</xdr:row>
      <xdr:rowOff>0</xdr:rowOff>
    </xdr:from>
    <xdr:to>
      <xdr:col>31</xdr:col>
      <xdr:colOff>6704</xdr:colOff>
      <xdr:row>216</xdr:row>
      <xdr:rowOff>80081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AEBA5C00-F48A-4228-9B27-025A43662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0</xdr:colOff>
      <xdr:row>233</xdr:row>
      <xdr:rowOff>0</xdr:rowOff>
    </xdr:from>
    <xdr:to>
      <xdr:col>19</xdr:col>
      <xdr:colOff>6704</xdr:colOff>
      <xdr:row>246</xdr:row>
      <xdr:rowOff>80081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1A769FD4-3776-4268-B130-B6A9A5B24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761648</xdr:colOff>
      <xdr:row>233</xdr:row>
      <xdr:rowOff>2470</xdr:rowOff>
    </xdr:from>
    <xdr:to>
      <xdr:col>25</xdr:col>
      <xdr:colOff>6352</xdr:colOff>
      <xdr:row>246</xdr:row>
      <xdr:rowOff>82551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2E354B93-FE4E-4F5F-9C88-53FA3F05D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25</xdr:col>
      <xdr:colOff>761648</xdr:colOff>
      <xdr:row>233</xdr:row>
      <xdr:rowOff>2470</xdr:rowOff>
    </xdr:from>
    <xdr:to>
      <xdr:col>31</xdr:col>
      <xdr:colOff>6352</xdr:colOff>
      <xdr:row>246</xdr:row>
      <xdr:rowOff>82551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E7B567D7-BA40-4393-91FF-161BFC45B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761999</xdr:colOff>
      <xdr:row>21</xdr:row>
      <xdr:rowOff>183443</xdr:rowOff>
    </xdr:from>
    <xdr:to>
      <xdr:col>15</xdr:col>
      <xdr:colOff>0</xdr:colOff>
      <xdr:row>33</xdr:row>
      <xdr:rowOff>155222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191A6E0-CBD8-4ED8-80C7-FD5C5AC81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22</xdr:row>
      <xdr:rowOff>0</xdr:rowOff>
    </xdr:from>
    <xdr:to>
      <xdr:col>20</xdr:col>
      <xdr:colOff>1</xdr:colOff>
      <xdr:row>33</xdr:row>
      <xdr:rowOff>155223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378C18E-78CA-4600-94C1-EBFE2733B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35</xdr:row>
      <xdr:rowOff>0</xdr:rowOff>
    </xdr:from>
    <xdr:to>
      <xdr:col>15</xdr:col>
      <xdr:colOff>1</xdr:colOff>
      <xdr:row>46</xdr:row>
      <xdr:rowOff>155223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1956902-6259-4228-A47B-5BC19B700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</xdr:colOff>
      <xdr:row>35</xdr:row>
      <xdr:rowOff>1</xdr:rowOff>
    </xdr:from>
    <xdr:to>
      <xdr:col>20</xdr:col>
      <xdr:colOff>2</xdr:colOff>
      <xdr:row>46</xdr:row>
      <xdr:rowOff>155224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D27BFE3F-C497-4F36-A862-8DF7D0E1F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48</xdr:row>
      <xdr:rowOff>0</xdr:rowOff>
    </xdr:from>
    <xdr:to>
      <xdr:col>15</xdr:col>
      <xdr:colOff>1</xdr:colOff>
      <xdr:row>59</xdr:row>
      <xdr:rowOff>155223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3E651D66-DEB8-4E42-AEFB-B4D982560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22</xdr:row>
      <xdr:rowOff>352</xdr:rowOff>
    </xdr:from>
    <xdr:to>
      <xdr:col>25</xdr:col>
      <xdr:colOff>1</xdr:colOff>
      <xdr:row>33</xdr:row>
      <xdr:rowOff>155222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789F67F1-B965-42AD-B7D1-F1EB52CFD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1</xdr:colOff>
      <xdr:row>22</xdr:row>
      <xdr:rowOff>0</xdr:rowOff>
    </xdr:from>
    <xdr:to>
      <xdr:col>30</xdr:col>
      <xdr:colOff>2</xdr:colOff>
      <xdr:row>33</xdr:row>
      <xdr:rowOff>155223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492EE45C-CC74-4231-8254-44F6FE12A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</xdr:colOff>
      <xdr:row>35</xdr:row>
      <xdr:rowOff>0</xdr:rowOff>
    </xdr:from>
    <xdr:to>
      <xdr:col>25</xdr:col>
      <xdr:colOff>2</xdr:colOff>
      <xdr:row>46</xdr:row>
      <xdr:rowOff>155223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680C84E9-2FC2-4484-9743-33B23DC8B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2</xdr:colOff>
      <xdr:row>35</xdr:row>
      <xdr:rowOff>1</xdr:rowOff>
    </xdr:from>
    <xdr:to>
      <xdr:col>30</xdr:col>
      <xdr:colOff>3</xdr:colOff>
      <xdr:row>46</xdr:row>
      <xdr:rowOff>155224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94FE55DE-EDF9-443C-8436-E95E38849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1</xdr:colOff>
      <xdr:row>48</xdr:row>
      <xdr:rowOff>0</xdr:rowOff>
    </xdr:from>
    <xdr:to>
      <xdr:col>25</xdr:col>
      <xdr:colOff>2</xdr:colOff>
      <xdr:row>59</xdr:row>
      <xdr:rowOff>155223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BC4E7315-7DC5-495E-BBAE-A24C5F606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23</xdr:row>
      <xdr:rowOff>352</xdr:rowOff>
    </xdr:from>
    <xdr:to>
      <xdr:col>18</xdr:col>
      <xdr:colOff>1</xdr:colOff>
      <xdr:row>34</xdr:row>
      <xdr:rowOff>155222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607518E-1F85-4749-A18B-00D20DD68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</xdr:colOff>
      <xdr:row>23</xdr:row>
      <xdr:rowOff>0</xdr:rowOff>
    </xdr:from>
    <xdr:to>
      <xdr:col>23</xdr:col>
      <xdr:colOff>2</xdr:colOff>
      <xdr:row>34</xdr:row>
      <xdr:rowOff>155223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6278C8F0-9D16-4677-9D6F-F0237F53A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</xdr:colOff>
      <xdr:row>36</xdr:row>
      <xdr:rowOff>1</xdr:rowOff>
    </xdr:from>
    <xdr:to>
      <xdr:col>18</xdr:col>
      <xdr:colOff>2</xdr:colOff>
      <xdr:row>47</xdr:row>
      <xdr:rowOff>155223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D62A4FCA-38D9-4AD3-806A-5D8155EAF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</xdr:colOff>
      <xdr:row>36</xdr:row>
      <xdr:rowOff>2</xdr:rowOff>
    </xdr:from>
    <xdr:to>
      <xdr:col>23</xdr:col>
      <xdr:colOff>3</xdr:colOff>
      <xdr:row>47</xdr:row>
      <xdr:rowOff>155224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32CF03C2-246B-45FB-8708-6B7555CFA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</xdr:colOff>
      <xdr:row>49</xdr:row>
      <xdr:rowOff>15875</xdr:rowOff>
    </xdr:from>
    <xdr:to>
      <xdr:col>18</xdr:col>
      <xdr:colOff>2</xdr:colOff>
      <xdr:row>60</xdr:row>
      <xdr:rowOff>171099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F735C9DE-44CA-43E6-B257-DFA3F7599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</xdr:colOff>
      <xdr:row>23</xdr:row>
      <xdr:rowOff>352</xdr:rowOff>
    </xdr:from>
    <xdr:to>
      <xdr:col>28</xdr:col>
      <xdr:colOff>2</xdr:colOff>
      <xdr:row>34</xdr:row>
      <xdr:rowOff>155222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89C384F1-1C91-4A12-9811-A15FCEB31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</xdr:colOff>
      <xdr:row>23</xdr:row>
      <xdr:rowOff>0</xdr:rowOff>
    </xdr:from>
    <xdr:to>
      <xdr:col>33</xdr:col>
      <xdr:colOff>3</xdr:colOff>
      <xdr:row>34</xdr:row>
      <xdr:rowOff>155223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2749532A-54EA-4CC7-B0AA-579481429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2</xdr:colOff>
      <xdr:row>36</xdr:row>
      <xdr:rowOff>1</xdr:rowOff>
    </xdr:from>
    <xdr:to>
      <xdr:col>28</xdr:col>
      <xdr:colOff>3</xdr:colOff>
      <xdr:row>47</xdr:row>
      <xdr:rowOff>155223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A603663-25DC-421B-AA42-9B7F754A8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3</xdr:colOff>
      <xdr:row>36</xdr:row>
      <xdr:rowOff>2</xdr:rowOff>
    </xdr:from>
    <xdr:to>
      <xdr:col>33</xdr:col>
      <xdr:colOff>4</xdr:colOff>
      <xdr:row>47</xdr:row>
      <xdr:rowOff>155224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20F751BC-7D6A-458E-BC0D-8C67AE88D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2</xdr:colOff>
      <xdr:row>49</xdr:row>
      <xdr:rowOff>0</xdr:rowOff>
    </xdr:from>
    <xdr:to>
      <xdr:col>28</xdr:col>
      <xdr:colOff>3</xdr:colOff>
      <xdr:row>60</xdr:row>
      <xdr:rowOff>155224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2FBFFFFA-09ED-4AB9-BCBE-E734BC4F2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107</xdr:row>
      <xdr:rowOff>0</xdr:rowOff>
    </xdr:from>
    <xdr:to>
      <xdr:col>27</xdr:col>
      <xdr:colOff>0</xdr:colOff>
      <xdr:row>122</xdr:row>
      <xdr:rowOff>21772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9F1C180-91B4-46A0-BA64-1146A0F43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107</xdr:row>
      <xdr:rowOff>0</xdr:rowOff>
    </xdr:from>
    <xdr:to>
      <xdr:col>34</xdr:col>
      <xdr:colOff>0</xdr:colOff>
      <xdr:row>122</xdr:row>
      <xdr:rowOff>21772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C0CD384-C6A8-4851-938C-D09AF92B8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107</xdr:row>
      <xdr:rowOff>0</xdr:rowOff>
    </xdr:from>
    <xdr:to>
      <xdr:col>20</xdr:col>
      <xdr:colOff>0</xdr:colOff>
      <xdr:row>122</xdr:row>
      <xdr:rowOff>21772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2CA40A7-6698-4193-8D93-C1E28094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133</xdr:row>
      <xdr:rowOff>0</xdr:rowOff>
    </xdr:from>
    <xdr:to>
      <xdr:col>27</xdr:col>
      <xdr:colOff>0</xdr:colOff>
      <xdr:row>148</xdr:row>
      <xdr:rowOff>21771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12FC14FC-DFF7-4118-BBE5-294CE9203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0</xdr:colOff>
      <xdr:row>133</xdr:row>
      <xdr:rowOff>0</xdr:rowOff>
    </xdr:from>
    <xdr:to>
      <xdr:col>34</xdr:col>
      <xdr:colOff>0</xdr:colOff>
      <xdr:row>148</xdr:row>
      <xdr:rowOff>21771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470F3024-4591-4340-A99A-3AEED70D3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133</xdr:row>
      <xdr:rowOff>0</xdr:rowOff>
    </xdr:from>
    <xdr:to>
      <xdr:col>20</xdr:col>
      <xdr:colOff>0</xdr:colOff>
      <xdr:row>148</xdr:row>
      <xdr:rowOff>21771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9E717AB-30E8-4436-B21E-A6FBAFC1A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159</xdr:row>
      <xdr:rowOff>0</xdr:rowOff>
    </xdr:from>
    <xdr:to>
      <xdr:col>27</xdr:col>
      <xdr:colOff>0</xdr:colOff>
      <xdr:row>174</xdr:row>
      <xdr:rowOff>21771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4A7AF0C-B242-49C5-A925-68BDF3D3A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0</xdr:colOff>
      <xdr:row>159</xdr:row>
      <xdr:rowOff>0</xdr:rowOff>
    </xdr:from>
    <xdr:to>
      <xdr:col>34</xdr:col>
      <xdr:colOff>0</xdr:colOff>
      <xdr:row>174</xdr:row>
      <xdr:rowOff>21771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8DB6A83E-2E4D-4FE6-BADF-CE1412E39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185</xdr:row>
      <xdr:rowOff>0</xdr:rowOff>
    </xdr:from>
    <xdr:to>
      <xdr:col>27</xdr:col>
      <xdr:colOff>0</xdr:colOff>
      <xdr:row>200</xdr:row>
      <xdr:rowOff>21771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E56741B9-6FE3-4D7B-A1A6-00368BCB6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0</xdr:colOff>
      <xdr:row>185</xdr:row>
      <xdr:rowOff>0</xdr:rowOff>
    </xdr:from>
    <xdr:to>
      <xdr:col>34</xdr:col>
      <xdr:colOff>0</xdr:colOff>
      <xdr:row>200</xdr:row>
      <xdr:rowOff>21771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1AE2CFD5-7550-4F3B-9C67-4FD37A8AE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185</xdr:row>
      <xdr:rowOff>0</xdr:rowOff>
    </xdr:from>
    <xdr:to>
      <xdr:col>20</xdr:col>
      <xdr:colOff>0</xdr:colOff>
      <xdr:row>200</xdr:row>
      <xdr:rowOff>21771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AE912C2F-D9BF-4AF7-880C-5ACE637D2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0</xdr:colOff>
      <xdr:row>211</xdr:row>
      <xdr:rowOff>0</xdr:rowOff>
    </xdr:from>
    <xdr:to>
      <xdr:col>27</xdr:col>
      <xdr:colOff>0</xdr:colOff>
      <xdr:row>226</xdr:row>
      <xdr:rowOff>21771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298BB189-A378-419F-9A22-50C73AFB1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0</xdr:colOff>
      <xdr:row>211</xdr:row>
      <xdr:rowOff>0</xdr:rowOff>
    </xdr:from>
    <xdr:to>
      <xdr:col>34</xdr:col>
      <xdr:colOff>0</xdr:colOff>
      <xdr:row>226</xdr:row>
      <xdr:rowOff>21771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74079BA8-0A16-40B2-9950-8A083528D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211</xdr:row>
      <xdr:rowOff>0</xdr:rowOff>
    </xdr:from>
    <xdr:to>
      <xdr:col>20</xdr:col>
      <xdr:colOff>0</xdr:colOff>
      <xdr:row>226</xdr:row>
      <xdr:rowOff>21771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D5F3E6B6-D892-4DAF-90FF-69DD097F0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237</xdr:row>
      <xdr:rowOff>0</xdr:rowOff>
    </xdr:from>
    <xdr:to>
      <xdr:col>27</xdr:col>
      <xdr:colOff>0</xdr:colOff>
      <xdr:row>252</xdr:row>
      <xdr:rowOff>21771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61512008-D69E-473D-A7C2-467D921AF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0</xdr:colOff>
      <xdr:row>237</xdr:row>
      <xdr:rowOff>0</xdr:rowOff>
    </xdr:from>
    <xdr:to>
      <xdr:col>34</xdr:col>
      <xdr:colOff>0</xdr:colOff>
      <xdr:row>252</xdr:row>
      <xdr:rowOff>21771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EE8AC2A1-A99B-4FD0-83A7-429D66BA4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263</xdr:row>
      <xdr:rowOff>0</xdr:rowOff>
    </xdr:from>
    <xdr:to>
      <xdr:col>27</xdr:col>
      <xdr:colOff>0</xdr:colOff>
      <xdr:row>278</xdr:row>
      <xdr:rowOff>21771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E9D34D1A-6376-4B18-A424-A8A4A3977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0</xdr:colOff>
      <xdr:row>263</xdr:row>
      <xdr:rowOff>0</xdr:rowOff>
    </xdr:from>
    <xdr:to>
      <xdr:col>34</xdr:col>
      <xdr:colOff>0</xdr:colOff>
      <xdr:row>278</xdr:row>
      <xdr:rowOff>21771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B73450F8-9D5D-4A4F-9CC0-3ECB78D93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0</xdr:colOff>
      <xdr:row>263</xdr:row>
      <xdr:rowOff>0</xdr:rowOff>
    </xdr:from>
    <xdr:to>
      <xdr:col>20</xdr:col>
      <xdr:colOff>0</xdr:colOff>
      <xdr:row>278</xdr:row>
      <xdr:rowOff>21771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0C503141-7B01-4C50-9655-0DAD10F7D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761999</xdr:colOff>
      <xdr:row>21</xdr:row>
      <xdr:rowOff>183443</xdr:rowOff>
    </xdr:from>
    <xdr:to>
      <xdr:col>15</xdr:col>
      <xdr:colOff>0</xdr:colOff>
      <xdr:row>33</xdr:row>
      <xdr:rowOff>155222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AEEA7C2-4C93-4975-BEBE-CCD29EE43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22</xdr:row>
      <xdr:rowOff>0</xdr:rowOff>
    </xdr:from>
    <xdr:to>
      <xdr:col>20</xdr:col>
      <xdr:colOff>1</xdr:colOff>
      <xdr:row>33</xdr:row>
      <xdr:rowOff>155223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E1BC61D-D2C2-4470-904F-D6C22843E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35</xdr:row>
      <xdr:rowOff>0</xdr:rowOff>
    </xdr:from>
    <xdr:to>
      <xdr:col>15</xdr:col>
      <xdr:colOff>1</xdr:colOff>
      <xdr:row>46</xdr:row>
      <xdr:rowOff>155223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6300511-5124-4F97-A6C2-64C070FE4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</xdr:colOff>
      <xdr:row>35</xdr:row>
      <xdr:rowOff>1</xdr:rowOff>
    </xdr:from>
    <xdr:to>
      <xdr:col>20</xdr:col>
      <xdr:colOff>2</xdr:colOff>
      <xdr:row>46</xdr:row>
      <xdr:rowOff>155224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55B8AD30-00BA-44EB-9619-50B24E081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48</xdr:row>
      <xdr:rowOff>0</xdr:rowOff>
    </xdr:from>
    <xdr:to>
      <xdr:col>15</xdr:col>
      <xdr:colOff>1</xdr:colOff>
      <xdr:row>59</xdr:row>
      <xdr:rowOff>155223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5FB51C9-3B69-47F1-8A13-3C2DFB7C7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22</xdr:row>
      <xdr:rowOff>352</xdr:rowOff>
    </xdr:from>
    <xdr:to>
      <xdr:col>25</xdr:col>
      <xdr:colOff>1</xdr:colOff>
      <xdr:row>33</xdr:row>
      <xdr:rowOff>155222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2E54633A-2CD3-44EF-B7BD-011B801ED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1</xdr:colOff>
      <xdr:row>22</xdr:row>
      <xdr:rowOff>0</xdr:rowOff>
    </xdr:from>
    <xdr:to>
      <xdr:col>30</xdr:col>
      <xdr:colOff>2</xdr:colOff>
      <xdr:row>33</xdr:row>
      <xdr:rowOff>155223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EEEA4E3B-4C28-493A-AAC1-308DB03D2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</xdr:colOff>
      <xdr:row>35</xdr:row>
      <xdr:rowOff>0</xdr:rowOff>
    </xdr:from>
    <xdr:to>
      <xdr:col>25</xdr:col>
      <xdr:colOff>2</xdr:colOff>
      <xdr:row>46</xdr:row>
      <xdr:rowOff>155223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AFA444A-CD71-48BF-A1B8-51668F615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2</xdr:colOff>
      <xdr:row>35</xdr:row>
      <xdr:rowOff>1</xdr:rowOff>
    </xdr:from>
    <xdr:to>
      <xdr:col>30</xdr:col>
      <xdr:colOff>3</xdr:colOff>
      <xdr:row>46</xdr:row>
      <xdr:rowOff>155224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7F8389BD-B137-456C-8323-4831405E4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1</xdr:colOff>
      <xdr:row>48</xdr:row>
      <xdr:rowOff>0</xdr:rowOff>
    </xdr:from>
    <xdr:to>
      <xdr:col>25</xdr:col>
      <xdr:colOff>2</xdr:colOff>
      <xdr:row>59</xdr:row>
      <xdr:rowOff>155223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7B6373B4-3DCD-4B81-BDA9-8C1A9DF78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352</xdr:rowOff>
    </xdr:from>
    <xdr:to>
      <xdr:col>8</xdr:col>
      <xdr:colOff>1</xdr:colOff>
      <xdr:row>18</xdr:row>
      <xdr:rowOff>143581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6BFC970-355F-4B91-B03C-83B455616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</xdr:colOff>
      <xdr:row>34</xdr:row>
      <xdr:rowOff>167217</xdr:rowOff>
    </xdr:from>
    <xdr:to>
      <xdr:col>8</xdr:col>
      <xdr:colOff>2</xdr:colOff>
      <xdr:row>46</xdr:row>
      <xdr:rowOff>129823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98D8227-08AB-4F0B-AC99-77FDFDEF1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7</xdr:row>
      <xdr:rowOff>352</xdr:rowOff>
    </xdr:from>
    <xdr:to>
      <xdr:col>13</xdr:col>
      <xdr:colOff>2</xdr:colOff>
      <xdr:row>18</xdr:row>
      <xdr:rowOff>143581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9E416CD4-4659-469D-B0E4-2308842B4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</xdr:colOff>
      <xdr:row>34</xdr:row>
      <xdr:rowOff>167217</xdr:rowOff>
    </xdr:from>
    <xdr:to>
      <xdr:col>13</xdr:col>
      <xdr:colOff>3</xdr:colOff>
      <xdr:row>46</xdr:row>
      <xdr:rowOff>129823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BD4DB33D-0022-4059-8B26-FFB1250E4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</xdr:colOff>
      <xdr:row>62</xdr:row>
      <xdr:rowOff>153459</xdr:rowOff>
    </xdr:from>
    <xdr:to>
      <xdr:col>13</xdr:col>
      <xdr:colOff>3</xdr:colOff>
      <xdr:row>74</xdr:row>
      <xdr:rowOff>116065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7AB0D0E0-FDAF-4396-8E0F-A27B1FBDF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8</xdr:col>
      <xdr:colOff>1</xdr:colOff>
      <xdr:row>32</xdr:row>
      <xdr:rowOff>140407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86091500-2C23-4BCE-A9C6-2ABBF1137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</xdr:colOff>
      <xdr:row>21</xdr:row>
      <xdr:rowOff>0</xdr:rowOff>
    </xdr:from>
    <xdr:to>
      <xdr:col>13</xdr:col>
      <xdr:colOff>2</xdr:colOff>
      <xdr:row>32</xdr:row>
      <xdr:rowOff>140407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64B1BF05-E301-493E-B963-D7A88414B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49</xdr:row>
      <xdr:rowOff>0</xdr:rowOff>
    </xdr:from>
    <xdr:to>
      <xdr:col>8</xdr:col>
      <xdr:colOff>1</xdr:colOff>
      <xdr:row>60</xdr:row>
      <xdr:rowOff>143581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B8F157A5-70F0-4FEE-AEF1-E45107D84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</xdr:colOff>
      <xdr:row>49</xdr:row>
      <xdr:rowOff>0</xdr:rowOff>
    </xdr:from>
    <xdr:to>
      <xdr:col>13</xdr:col>
      <xdr:colOff>2</xdr:colOff>
      <xdr:row>60</xdr:row>
      <xdr:rowOff>143581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E7ABDC88-F019-4215-87FD-6A11A8E4F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8</xdr:col>
      <xdr:colOff>1</xdr:colOff>
      <xdr:row>74</xdr:row>
      <xdr:rowOff>143581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80E89933-AE7A-4342-A449-6F9B496E7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7</xdr:row>
      <xdr:rowOff>352</xdr:rowOff>
    </xdr:from>
    <xdr:to>
      <xdr:col>20</xdr:col>
      <xdr:colOff>0</xdr:colOff>
      <xdr:row>18</xdr:row>
      <xdr:rowOff>110319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C4959623-AB3C-47FE-AD11-5205561B6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1</xdr:colOff>
      <xdr:row>7</xdr:row>
      <xdr:rowOff>352</xdr:rowOff>
    </xdr:from>
    <xdr:to>
      <xdr:col>25</xdr:col>
      <xdr:colOff>2</xdr:colOff>
      <xdr:row>18</xdr:row>
      <xdr:rowOff>110319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B2F9EF29-D059-4FC6-819C-F691E2856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0</xdr:colOff>
      <xdr:row>63</xdr:row>
      <xdr:rowOff>0</xdr:rowOff>
    </xdr:from>
    <xdr:to>
      <xdr:col>20</xdr:col>
      <xdr:colOff>0</xdr:colOff>
      <xdr:row>74</xdr:row>
      <xdr:rowOff>113494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B1FFAD3C-E76C-47A3-A8BF-D9B0758A9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1</xdr:colOff>
      <xdr:row>63</xdr:row>
      <xdr:rowOff>0</xdr:rowOff>
    </xdr:from>
    <xdr:to>
      <xdr:col>25</xdr:col>
      <xdr:colOff>2</xdr:colOff>
      <xdr:row>74</xdr:row>
      <xdr:rowOff>113494</xdr:rowOff>
    </xdr:to>
    <xdr:graphicFrame macro="">
      <xdr:nvGraphicFramePr>
        <xdr:cNvPr id="27" name="Diagramm 26">
          <a:extLst>
            <a:ext uri="{FF2B5EF4-FFF2-40B4-BE49-F238E27FC236}">
              <a16:creationId xmlns:a16="http://schemas.microsoft.com/office/drawing/2014/main" id="{601B12E5-E2C6-42C5-96C1-1562373F1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49</xdr:row>
      <xdr:rowOff>0</xdr:rowOff>
    </xdr:from>
    <xdr:to>
      <xdr:col>20</xdr:col>
      <xdr:colOff>0</xdr:colOff>
      <xdr:row>60</xdr:row>
      <xdr:rowOff>113493</xdr:rowOff>
    </xdr:to>
    <xdr:graphicFrame macro="">
      <xdr:nvGraphicFramePr>
        <xdr:cNvPr id="28" name="Diagramm 27">
          <a:extLst>
            <a:ext uri="{FF2B5EF4-FFF2-40B4-BE49-F238E27FC236}">
              <a16:creationId xmlns:a16="http://schemas.microsoft.com/office/drawing/2014/main" id="{52C1C57B-7E4C-4001-83B6-BD8B40447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1</xdr:colOff>
      <xdr:row>49</xdr:row>
      <xdr:rowOff>0</xdr:rowOff>
    </xdr:from>
    <xdr:to>
      <xdr:col>25</xdr:col>
      <xdr:colOff>2</xdr:colOff>
      <xdr:row>60</xdr:row>
      <xdr:rowOff>113493</xdr:rowOff>
    </xdr:to>
    <xdr:graphicFrame macro="">
      <xdr:nvGraphicFramePr>
        <xdr:cNvPr id="29" name="Diagramm 28">
          <a:extLst>
            <a:ext uri="{FF2B5EF4-FFF2-40B4-BE49-F238E27FC236}">
              <a16:creationId xmlns:a16="http://schemas.microsoft.com/office/drawing/2014/main" id="{923EA739-3818-43ED-B437-2D535D19C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35</xdr:row>
      <xdr:rowOff>0</xdr:rowOff>
    </xdr:from>
    <xdr:to>
      <xdr:col>20</xdr:col>
      <xdr:colOff>0</xdr:colOff>
      <xdr:row>46</xdr:row>
      <xdr:rowOff>113493</xdr:rowOff>
    </xdr:to>
    <xdr:graphicFrame macro="">
      <xdr:nvGraphicFramePr>
        <xdr:cNvPr id="30" name="Diagramm 29">
          <a:extLst>
            <a:ext uri="{FF2B5EF4-FFF2-40B4-BE49-F238E27FC236}">
              <a16:creationId xmlns:a16="http://schemas.microsoft.com/office/drawing/2014/main" id="{956A4F22-A160-46AC-89AB-754E81817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1</xdr:colOff>
      <xdr:row>35</xdr:row>
      <xdr:rowOff>0</xdr:rowOff>
    </xdr:from>
    <xdr:to>
      <xdr:col>25</xdr:col>
      <xdr:colOff>2</xdr:colOff>
      <xdr:row>46</xdr:row>
      <xdr:rowOff>113493</xdr:rowOff>
    </xdr:to>
    <xdr:graphicFrame macro="">
      <xdr:nvGraphicFramePr>
        <xdr:cNvPr id="31" name="Diagramm 30">
          <a:extLst>
            <a:ext uri="{FF2B5EF4-FFF2-40B4-BE49-F238E27FC236}">
              <a16:creationId xmlns:a16="http://schemas.microsoft.com/office/drawing/2014/main" id="{36C656EB-B34C-4AFC-B964-A3077B492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16</xdr:col>
      <xdr:colOff>0</xdr:colOff>
      <xdr:row>21</xdr:row>
      <xdr:rowOff>0</xdr:rowOff>
    </xdr:from>
    <xdr:to>
      <xdr:col>20</xdr:col>
      <xdr:colOff>0</xdr:colOff>
      <xdr:row>32</xdr:row>
      <xdr:rowOff>107145</xdr:rowOff>
    </xdr:to>
    <xdr:graphicFrame macro="">
      <xdr:nvGraphicFramePr>
        <xdr:cNvPr id="32" name="Diagramm 31">
          <a:extLst>
            <a:ext uri="{FF2B5EF4-FFF2-40B4-BE49-F238E27FC236}">
              <a16:creationId xmlns:a16="http://schemas.microsoft.com/office/drawing/2014/main" id="{B4A9361E-F3F6-4D95-A449-AEBBA7AB7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21</xdr:col>
      <xdr:colOff>1</xdr:colOff>
      <xdr:row>21</xdr:row>
      <xdr:rowOff>0</xdr:rowOff>
    </xdr:from>
    <xdr:to>
      <xdr:col>25</xdr:col>
      <xdr:colOff>2</xdr:colOff>
      <xdr:row>32</xdr:row>
      <xdr:rowOff>107145</xdr:rowOff>
    </xdr:to>
    <xdr:graphicFrame macro="">
      <xdr:nvGraphicFramePr>
        <xdr:cNvPr id="33" name="Diagramm 32">
          <a:extLst>
            <a:ext uri="{FF2B5EF4-FFF2-40B4-BE49-F238E27FC236}">
              <a16:creationId xmlns:a16="http://schemas.microsoft.com/office/drawing/2014/main" id="{75498437-CAC7-450D-A82A-985084E0D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30</xdr:col>
      <xdr:colOff>352</xdr:colOff>
      <xdr:row>7</xdr:row>
      <xdr:rowOff>9524</xdr:rowOff>
    </xdr:from>
    <xdr:to>
      <xdr:col>35</xdr:col>
      <xdr:colOff>10231</xdr:colOff>
      <xdr:row>19</xdr:row>
      <xdr:rowOff>176036</xdr:rowOff>
    </xdr:to>
    <xdr:graphicFrame macro="">
      <xdr:nvGraphicFramePr>
        <xdr:cNvPr id="53" name="Diagramm 52">
          <a:extLst>
            <a:ext uri="{FF2B5EF4-FFF2-40B4-BE49-F238E27FC236}">
              <a16:creationId xmlns:a16="http://schemas.microsoft.com/office/drawing/2014/main" id="{17DAD90F-44E2-403C-BC41-05C97910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36</xdr:col>
      <xdr:colOff>0</xdr:colOff>
      <xdr:row>7</xdr:row>
      <xdr:rowOff>0</xdr:rowOff>
    </xdr:from>
    <xdr:to>
      <xdr:col>41</xdr:col>
      <xdr:colOff>9879</xdr:colOff>
      <xdr:row>20</xdr:row>
      <xdr:rowOff>706</xdr:rowOff>
    </xdr:to>
    <xdr:graphicFrame macro="">
      <xdr:nvGraphicFramePr>
        <xdr:cNvPr id="54" name="Diagramm 53">
          <a:extLst>
            <a:ext uri="{FF2B5EF4-FFF2-40B4-BE49-F238E27FC236}">
              <a16:creationId xmlns:a16="http://schemas.microsoft.com/office/drawing/2014/main" id="{BA681500-E215-4FC1-B053-0F19CA8C9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42</xdr:col>
      <xdr:colOff>0</xdr:colOff>
      <xdr:row>7</xdr:row>
      <xdr:rowOff>0</xdr:rowOff>
    </xdr:from>
    <xdr:to>
      <xdr:col>47</xdr:col>
      <xdr:colOff>9879</xdr:colOff>
      <xdr:row>20</xdr:row>
      <xdr:rowOff>706</xdr:rowOff>
    </xdr:to>
    <xdr:graphicFrame macro="">
      <xdr:nvGraphicFramePr>
        <xdr:cNvPr id="55" name="Diagramm 54">
          <a:extLst>
            <a:ext uri="{FF2B5EF4-FFF2-40B4-BE49-F238E27FC236}">
              <a16:creationId xmlns:a16="http://schemas.microsoft.com/office/drawing/2014/main" id="{CC71FF0B-E7E4-4EE2-A2E7-5257906F1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30</xdr:col>
      <xdr:colOff>0</xdr:colOff>
      <xdr:row>29</xdr:row>
      <xdr:rowOff>0</xdr:rowOff>
    </xdr:from>
    <xdr:to>
      <xdr:col>35</xdr:col>
      <xdr:colOff>6704</xdr:colOff>
      <xdr:row>42</xdr:row>
      <xdr:rowOff>706</xdr:rowOff>
    </xdr:to>
    <xdr:graphicFrame macro="">
      <xdr:nvGraphicFramePr>
        <xdr:cNvPr id="72" name="Diagramm 71">
          <a:extLst>
            <a:ext uri="{FF2B5EF4-FFF2-40B4-BE49-F238E27FC236}">
              <a16:creationId xmlns:a16="http://schemas.microsoft.com/office/drawing/2014/main" id="{74F3F1BB-ED67-4D3E-B7AE-B28B00395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36</xdr:col>
      <xdr:colOff>0</xdr:colOff>
      <xdr:row>22</xdr:row>
      <xdr:rowOff>0</xdr:rowOff>
    </xdr:from>
    <xdr:to>
      <xdr:col>41</xdr:col>
      <xdr:colOff>6704</xdr:colOff>
      <xdr:row>35</xdr:row>
      <xdr:rowOff>706</xdr:rowOff>
    </xdr:to>
    <xdr:graphicFrame macro="">
      <xdr:nvGraphicFramePr>
        <xdr:cNvPr id="73" name="Diagramm 72">
          <a:extLst>
            <a:ext uri="{FF2B5EF4-FFF2-40B4-BE49-F238E27FC236}">
              <a16:creationId xmlns:a16="http://schemas.microsoft.com/office/drawing/2014/main" id="{E3B3E5F7-2ECE-4E1F-88F0-E51E971FA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42</xdr:col>
      <xdr:colOff>0</xdr:colOff>
      <xdr:row>22</xdr:row>
      <xdr:rowOff>0</xdr:rowOff>
    </xdr:from>
    <xdr:to>
      <xdr:col>47</xdr:col>
      <xdr:colOff>6704</xdr:colOff>
      <xdr:row>35</xdr:row>
      <xdr:rowOff>706</xdr:rowOff>
    </xdr:to>
    <xdr:graphicFrame macro="">
      <xdr:nvGraphicFramePr>
        <xdr:cNvPr id="75" name="Diagramm 74">
          <a:extLst>
            <a:ext uri="{FF2B5EF4-FFF2-40B4-BE49-F238E27FC236}">
              <a16:creationId xmlns:a16="http://schemas.microsoft.com/office/drawing/2014/main" id="{203925B8-621D-491E-B661-F87374E85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30</xdr:col>
      <xdr:colOff>0</xdr:colOff>
      <xdr:row>51</xdr:row>
      <xdr:rowOff>0</xdr:rowOff>
    </xdr:from>
    <xdr:to>
      <xdr:col>35</xdr:col>
      <xdr:colOff>6704</xdr:colOff>
      <xdr:row>63</xdr:row>
      <xdr:rowOff>102306</xdr:rowOff>
    </xdr:to>
    <xdr:graphicFrame macro="">
      <xdr:nvGraphicFramePr>
        <xdr:cNvPr id="77" name="Diagramm 76">
          <a:extLst>
            <a:ext uri="{FF2B5EF4-FFF2-40B4-BE49-F238E27FC236}">
              <a16:creationId xmlns:a16="http://schemas.microsoft.com/office/drawing/2014/main" id="{674629CE-C80D-4D01-9949-8BE7EFCC0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35</xdr:col>
      <xdr:colOff>761648</xdr:colOff>
      <xdr:row>51</xdr:row>
      <xdr:rowOff>0</xdr:rowOff>
    </xdr:from>
    <xdr:to>
      <xdr:col>41</xdr:col>
      <xdr:colOff>6352</xdr:colOff>
      <xdr:row>63</xdr:row>
      <xdr:rowOff>104776</xdr:rowOff>
    </xdr:to>
    <xdr:graphicFrame macro="">
      <xdr:nvGraphicFramePr>
        <xdr:cNvPr id="78" name="Diagramm 77">
          <a:extLst>
            <a:ext uri="{FF2B5EF4-FFF2-40B4-BE49-F238E27FC236}">
              <a16:creationId xmlns:a16="http://schemas.microsoft.com/office/drawing/2014/main" id="{261039E3-EF5E-4F53-B01A-02F548056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41</xdr:col>
      <xdr:colOff>761648</xdr:colOff>
      <xdr:row>51</xdr:row>
      <xdr:rowOff>0</xdr:rowOff>
    </xdr:from>
    <xdr:to>
      <xdr:col>47</xdr:col>
      <xdr:colOff>6352</xdr:colOff>
      <xdr:row>63</xdr:row>
      <xdr:rowOff>104776</xdr:rowOff>
    </xdr:to>
    <xdr:graphicFrame macro="">
      <xdr:nvGraphicFramePr>
        <xdr:cNvPr id="79" name="Diagramm 78">
          <a:extLst>
            <a:ext uri="{FF2B5EF4-FFF2-40B4-BE49-F238E27FC236}">
              <a16:creationId xmlns:a16="http://schemas.microsoft.com/office/drawing/2014/main" id="{90AAE756-49EE-4BFC-9BC1-AC1068872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36</xdr:col>
      <xdr:colOff>0</xdr:colOff>
      <xdr:row>66</xdr:row>
      <xdr:rowOff>0</xdr:rowOff>
    </xdr:from>
    <xdr:to>
      <xdr:col>41</xdr:col>
      <xdr:colOff>6704</xdr:colOff>
      <xdr:row>79</xdr:row>
      <xdr:rowOff>3881</xdr:rowOff>
    </xdr:to>
    <xdr:graphicFrame macro="">
      <xdr:nvGraphicFramePr>
        <xdr:cNvPr id="80" name="Diagramm 79">
          <a:extLst>
            <a:ext uri="{FF2B5EF4-FFF2-40B4-BE49-F238E27FC236}">
              <a16:creationId xmlns:a16="http://schemas.microsoft.com/office/drawing/2014/main" id="{F0414CE4-75F2-4A87-8F84-B8310F0EF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42</xdr:col>
      <xdr:colOff>0</xdr:colOff>
      <xdr:row>66</xdr:row>
      <xdr:rowOff>0</xdr:rowOff>
    </xdr:from>
    <xdr:to>
      <xdr:col>47</xdr:col>
      <xdr:colOff>6704</xdr:colOff>
      <xdr:row>79</xdr:row>
      <xdr:rowOff>3881</xdr:rowOff>
    </xdr:to>
    <xdr:graphicFrame macro="">
      <xdr:nvGraphicFramePr>
        <xdr:cNvPr id="82" name="Diagramm 81">
          <a:extLst>
            <a:ext uri="{FF2B5EF4-FFF2-40B4-BE49-F238E27FC236}">
              <a16:creationId xmlns:a16="http://schemas.microsoft.com/office/drawing/2014/main" id="{EE45DBDF-F6E4-4EAD-A07A-1CB2BBA98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30</xdr:col>
      <xdr:colOff>0</xdr:colOff>
      <xdr:row>73</xdr:row>
      <xdr:rowOff>0</xdr:rowOff>
    </xdr:from>
    <xdr:to>
      <xdr:col>35</xdr:col>
      <xdr:colOff>6704</xdr:colOff>
      <xdr:row>86</xdr:row>
      <xdr:rowOff>706</xdr:rowOff>
    </xdr:to>
    <xdr:graphicFrame macro="">
      <xdr:nvGraphicFramePr>
        <xdr:cNvPr id="84" name="Diagramm 83">
          <a:extLst>
            <a:ext uri="{FF2B5EF4-FFF2-40B4-BE49-F238E27FC236}">
              <a16:creationId xmlns:a16="http://schemas.microsoft.com/office/drawing/2014/main" id="{926AAFD8-F777-4E58-91A8-7E3C1CB48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36</xdr:col>
      <xdr:colOff>0</xdr:colOff>
      <xdr:row>36</xdr:row>
      <xdr:rowOff>0</xdr:rowOff>
    </xdr:from>
    <xdr:to>
      <xdr:col>41</xdr:col>
      <xdr:colOff>9879</xdr:colOff>
      <xdr:row>49</xdr:row>
      <xdr:rowOff>706</xdr:rowOff>
    </xdr:to>
    <xdr:graphicFrame macro="">
      <xdr:nvGraphicFramePr>
        <xdr:cNvPr id="85" name="Diagramm 84">
          <a:extLst>
            <a:ext uri="{FF2B5EF4-FFF2-40B4-BE49-F238E27FC236}">
              <a16:creationId xmlns:a16="http://schemas.microsoft.com/office/drawing/2014/main" id="{3337A9CB-0100-460E-AC10-9AA98BD09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42</xdr:col>
      <xdr:colOff>0</xdr:colOff>
      <xdr:row>36</xdr:row>
      <xdr:rowOff>0</xdr:rowOff>
    </xdr:from>
    <xdr:to>
      <xdr:col>47</xdr:col>
      <xdr:colOff>9879</xdr:colOff>
      <xdr:row>49</xdr:row>
      <xdr:rowOff>706</xdr:rowOff>
    </xdr:to>
    <xdr:graphicFrame macro="">
      <xdr:nvGraphicFramePr>
        <xdr:cNvPr id="86" name="Diagramm 85">
          <a:extLst>
            <a:ext uri="{FF2B5EF4-FFF2-40B4-BE49-F238E27FC236}">
              <a16:creationId xmlns:a16="http://schemas.microsoft.com/office/drawing/2014/main" id="{A648600C-9C69-4743-AE18-CDECA674A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36</xdr:col>
      <xdr:colOff>0</xdr:colOff>
      <xdr:row>80</xdr:row>
      <xdr:rowOff>0</xdr:rowOff>
    </xdr:from>
    <xdr:to>
      <xdr:col>41</xdr:col>
      <xdr:colOff>9879</xdr:colOff>
      <xdr:row>92</xdr:row>
      <xdr:rowOff>155575</xdr:rowOff>
    </xdr:to>
    <xdr:graphicFrame macro="">
      <xdr:nvGraphicFramePr>
        <xdr:cNvPr id="87" name="Diagramm 86">
          <a:extLst>
            <a:ext uri="{FF2B5EF4-FFF2-40B4-BE49-F238E27FC236}">
              <a16:creationId xmlns:a16="http://schemas.microsoft.com/office/drawing/2014/main" id="{708446C1-E475-422D-B9EA-FAF806FD2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42</xdr:col>
      <xdr:colOff>0</xdr:colOff>
      <xdr:row>80</xdr:row>
      <xdr:rowOff>0</xdr:rowOff>
    </xdr:from>
    <xdr:to>
      <xdr:col>47</xdr:col>
      <xdr:colOff>9879</xdr:colOff>
      <xdr:row>92</xdr:row>
      <xdr:rowOff>155575</xdr:rowOff>
    </xdr:to>
    <xdr:graphicFrame macro="">
      <xdr:nvGraphicFramePr>
        <xdr:cNvPr id="88" name="Diagramm 87">
          <a:extLst>
            <a:ext uri="{FF2B5EF4-FFF2-40B4-BE49-F238E27FC236}">
              <a16:creationId xmlns:a16="http://schemas.microsoft.com/office/drawing/2014/main" id="{A7D0D818-CDD2-40FA-8821-00A11511B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30</xdr:col>
      <xdr:colOff>0</xdr:colOff>
      <xdr:row>95</xdr:row>
      <xdr:rowOff>0</xdr:rowOff>
    </xdr:from>
    <xdr:to>
      <xdr:col>35</xdr:col>
      <xdr:colOff>6704</xdr:colOff>
      <xdr:row>108</xdr:row>
      <xdr:rowOff>706</xdr:rowOff>
    </xdr:to>
    <xdr:graphicFrame macro="">
      <xdr:nvGraphicFramePr>
        <xdr:cNvPr id="89" name="Diagramm 88">
          <a:extLst>
            <a:ext uri="{FF2B5EF4-FFF2-40B4-BE49-F238E27FC236}">
              <a16:creationId xmlns:a16="http://schemas.microsoft.com/office/drawing/2014/main" id="{B61AF1F2-25A5-4C9B-B039-4E6EBB48F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35</xdr:col>
      <xdr:colOff>761648</xdr:colOff>
      <xdr:row>95</xdr:row>
      <xdr:rowOff>2470</xdr:rowOff>
    </xdr:from>
    <xdr:to>
      <xdr:col>41</xdr:col>
      <xdr:colOff>6352</xdr:colOff>
      <xdr:row>108</xdr:row>
      <xdr:rowOff>3176</xdr:rowOff>
    </xdr:to>
    <xdr:graphicFrame macro="">
      <xdr:nvGraphicFramePr>
        <xdr:cNvPr id="90" name="Diagramm 89">
          <a:extLst>
            <a:ext uri="{FF2B5EF4-FFF2-40B4-BE49-F238E27FC236}">
              <a16:creationId xmlns:a16="http://schemas.microsoft.com/office/drawing/2014/main" id="{993688E0-6703-4CFD-903C-46DF64D6B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41</xdr:col>
      <xdr:colOff>761648</xdr:colOff>
      <xdr:row>95</xdr:row>
      <xdr:rowOff>2470</xdr:rowOff>
    </xdr:from>
    <xdr:to>
      <xdr:col>47</xdr:col>
      <xdr:colOff>6352</xdr:colOff>
      <xdr:row>108</xdr:row>
      <xdr:rowOff>3176</xdr:rowOff>
    </xdr:to>
    <xdr:graphicFrame macro="">
      <xdr:nvGraphicFramePr>
        <xdr:cNvPr id="91" name="Diagramm 90">
          <a:extLst>
            <a:ext uri="{FF2B5EF4-FFF2-40B4-BE49-F238E27FC236}">
              <a16:creationId xmlns:a16="http://schemas.microsoft.com/office/drawing/2014/main" id="{5FBEB25C-830E-46C3-8B3E-95CB55EBD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52</xdr:col>
      <xdr:colOff>0</xdr:colOff>
      <xdr:row>7</xdr:row>
      <xdr:rowOff>0</xdr:rowOff>
    </xdr:from>
    <xdr:to>
      <xdr:col>58</xdr:col>
      <xdr:colOff>0</xdr:colOff>
      <xdr:row>21</xdr:row>
      <xdr:rowOff>148318</xdr:rowOff>
    </xdr:to>
    <xdr:graphicFrame macro="">
      <xdr:nvGraphicFramePr>
        <xdr:cNvPr id="111" name="Diagramm 110">
          <a:extLst>
            <a:ext uri="{FF2B5EF4-FFF2-40B4-BE49-F238E27FC236}">
              <a16:creationId xmlns:a16="http://schemas.microsoft.com/office/drawing/2014/main" id="{5A84AC46-486F-4AAC-983A-50A37B382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59</xdr:col>
      <xdr:colOff>0</xdr:colOff>
      <xdr:row>7</xdr:row>
      <xdr:rowOff>0</xdr:rowOff>
    </xdr:from>
    <xdr:to>
      <xdr:col>65</xdr:col>
      <xdr:colOff>0</xdr:colOff>
      <xdr:row>21</xdr:row>
      <xdr:rowOff>148317</xdr:rowOff>
    </xdr:to>
    <xdr:graphicFrame macro="">
      <xdr:nvGraphicFramePr>
        <xdr:cNvPr id="112" name="Diagramm 111">
          <a:extLst>
            <a:ext uri="{FF2B5EF4-FFF2-40B4-BE49-F238E27FC236}">
              <a16:creationId xmlns:a16="http://schemas.microsoft.com/office/drawing/2014/main" id="{1B5E4E64-B2C9-4064-80CD-AA3057444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66</xdr:col>
      <xdr:colOff>0</xdr:colOff>
      <xdr:row>7</xdr:row>
      <xdr:rowOff>0</xdr:rowOff>
    </xdr:from>
    <xdr:to>
      <xdr:col>72</xdr:col>
      <xdr:colOff>0</xdr:colOff>
      <xdr:row>21</xdr:row>
      <xdr:rowOff>151492</xdr:rowOff>
    </xdr:to>
    <xdr:graphicFrame macro="">
      <xdr:nvGraphicFramePr>
        <xdr:cNvPr id="113" name="Diagramm 112">
          <a:extLst>
            <a:ext uri="{FF2B5EF4-FFF2-40B4-BE49-F238E27FC236}">
              <a16:creationId xmlns:a16="http://schemas.microsoft.com/office/drawing/2014/main" id="{E098F085-6489-4C7B-A39C-7D448CDA9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59</xdr:col>
      <xdr:colOff>0</xdr:colOff>
      <xdr:row>24</xdr:row>
      <xdr:rowOff>0</xdr:rowOff>
    </xdr:from>
    <xdr:to>
      <xdr:col>65</xdr:col>
      <xdr:colOff>0</xdr:colOff>
      <xdr:row>38</xdr:row>
      <xdr:rowOff>145142</xdr:rowOff>
    </xdr:to>
    <xdr:graphicFrame macro="">
      <xdr:nvGraphicFramePr>
        <xdr:cNvPr id="114" name="Diagramm 113">
          <a:extLst>
            <a:ext uri="{FF2B5EF4-FFF2-40B4-BE49-F238E27FC236}">
              <a16:creationId xmlns:a16="http://schemas.microsoft.com/office/drawing/2014/main" id="{6B94DAF4-723F-4ABB-BED3-EA787B299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66</xdr:col>
      <xdr:colOff>0</xdr:colOff>
      <xdr:row>24</xdr:row>
      <xdr:rowOff>0</xdr:rowOff>
    </xdr:from>
    <xdr:to>
      <xdr:col>72</xdr:col>
      <xdr:colOff>0</xdr:colOff>
      <xdr:row>38</xdr:row>
      <xdr:rowOff>141967</xdr:rowOff>
    </xdr:to>
    <xdr:graphicFrame macro="">
      <xdr:nvGraphicFramePr>
        <xdr:cNvPr id="115" name="Diagramm 114">
          <a:extLst>
            <a:ext uri="{FF2B5EF4-FFF2-40B4-BE49-F238E27FC236}">
              <a16:creationId xmlns:a16="http://schemas.microsoft.com/office/drawing/2014/main" id="{0656AF0F-4659-4C3A-94AE-352DE872C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59</xdr:col>
      <xdr:colOff>0</xdr:colOff>
      <xdr:row>40</xdr:row>
      <xdr:rowOff>0</xdr:rowOff>
    </xdr:from>
    <xdr:to>
      <xdr:col>65</xdr:col>
      <xdr:colOff>0</xdr:colOff>
      <xdr:row>54</xdr:row>
      <xdr:rowOff>148318</xdr:rowOff>
    </xdr:to>
    <xdr:graphicFrame macro="">
      <xdr:nvGraphicFramePr>
        <xdr:cNvPr id="116" name="Diagramm 115">
          <a:extLst>
            <a:ext uri="{FF2B5EF4-FFF2-40B4-BE49-F238E27FC236}">
              <a16:creationId xmlns:a16="http://schemas.microsoft.com/office/drawing/2014/main" id="{06D7BF1A-C52A-45E8-8771-5304F69AF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66</xdr:col>
      <xdr:colOff>0</xdr:colOff>
      <xdr:row>40</xdr:row>
      <xdr:rowOff>0</xdr:rowOff>
    </xdr:from>
    <xdr:to>
      <xdr:col>72</xdr:col>
      <xdr:colOff>0</xdr:colOff>
      <xdr:row>54</xdr:row>
      <xdr:rowOff>148318</xdr:rowOff>
    </xdr:to>
    <xdr:graphicFrame macro="">
      <xdr:nvGraphicFramePr>
        <xdr:cNvPr id="117" name="Diagramm 116">
          <a:extLst>
            <a:ext uri="{FF2B5EF4-FFF2-40B4-BE49-F238E27FC236}">
              <a16:creationId xmlns:a16="http://schemas.microsoft.com/office/drawing/2014/main" id="{AB9CC116-8503-4CA4-BD06-E0B846E6D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52</xdr:col>
      <xdr:colOff>0</xdr:colOff>
      <xdr:row>32</xdr:row>
      <xdr:rowOff>0</xdr:rowOff>
    </xdr:from>
    <xdr:to>
      <xdr:col>58</xdr:col>
      <xdr:colOff>0</xdr:colOff>
      <xdr:row>46</xdr:row>
      <xdr:rowOff>141967</xdr:rowOff>
    </xdr:to>
    <xdr:graphicFrame macro="">
      <xdr:nvGraphicFramePr>
        <xdr:cNvPr id="118" name="Diagramm 117">
          <a:extLst>
            <a:ext uri="{FF2B5EF4-FFF2-40B4-BE49-F238E27FC236}">
              <a16:creationId xmlns:a16="http://schemas.microsoft.com/office/drawing/2014/main" id="{40D7B997-8E6C-4619-BDB2-B98755303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59</xdr:col>
      <xdr:colOff>0</xdr:colOff>
      <xdr:row>57</xdr:row>
      <xdr:rowOff>0</xdr:rowOff>
    </xdr:from>
    <xdr:to>
      <xdr:col>65</xdr:col>
      <xdr:colOff>0</xdr:colOff>
      <xdr:row>71</xdr:row>
      <xdr:rowOff>151493</xdr:rowOff>
    </xdr:to>
    <xdr:graphicFrame macro="">
      <xdr:nvGraphicFramePr>
        <xdr:cNvPr id="120" name="Diagramm 119">
          <a:extLst>
            <a:ext uri="{FF2B5EF4-FFF2-40B4-BE49-F238E27FC236}">
              <a16:creationId xmlns:a16="http://schemas.microsoft.com/office/drawing/2014/main" id="{31407B90-E6B9-4833-9C1E-6309D879F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52</xdr:col>
      <xdr:colOff>0</xdr:colOff>
      <xdr:row>57</xdr:row>
      <xdr:rowOff>0</xdr:rowOff>
    </xdr:from>
    <xdr:to>
      <xdr:col>58</xdr:col>
      <xdr:colOff>0</xdr:colOff>
      <xdr:row>71</xdr:row>
      <xdr:rowOff>144236</xdr:rowOff>
    </xdr:to>
    <xdr:graphicFrame macro="">
      <xdr:nvGraphicFramePr>
        <xdr:cNvPr id="121" name="Diagramm 120">
          <a:extLst>
            <a:ext uri="{FF2B5EF4-FFF2-40B4-BE49-F238E27FC236}">
              <a16:creationId xmlns:a16="http://schemas.microsoft.com/office/drawing/2014/main" id="{1E8AA78C-2A14-47D3-AF9B-6D922CDDF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66</xdr:col>
      <xdr:colOff>0</xdr:colOff>
      <xdr:row>57</xdr:row>
      <xdr:rowOff>0</xdr:rowOff>
    </xdr:from>
    <xdr:to>
      <xdr:col>72</xdr:col>
      <xdr:colOff>0</xdr:colOff>
      <xdr:row>71</xdr:row>
      <xdr:rowOff>151493</xdr:rowOff>
    </xdr:to>
    <xdr:graphicFrame macro="">
      <xdr:nvGraphicFramePr>
        <xdr:cNvPr id="122" name="Diagramm 121">
          <a:extLst>
            <a:ext uri="{FF2B5EF4-FFF2-40B4-BE49-F238E27FC236}">
              <a16:creationId xmlns:a16="http://schemas.microsoft.com/office/drawing/2014/main" id="{5AB8FAFA-2BFE-4006-8CB4-FD6BB31B9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59</xdr:col>
      <xdr:colOff>0</xdr:colOff>
      <xdr:row>74</xdr:row>
      <xdr:rowOff>0</xdr:rowOff>
    </xdr:from>
    <xdr:to>
      <xdr:col>65</xdr:col>
      <xdr:colOff>0</xdr:colOff>
      <xdr:row>88</xdr:row>
      <xdr:rowOff>145143</xdr:rowOff>
    </xdr:to>
    <xdr:graphicFrame macro="">
      <xdr:nvGraphicFramePr>
        <xdr:cNvPr id="123" name="Diagramm 122">
          <a:extLst>
            <a:ext uri="{FF2B5EF4-FFF2-40B4-BE49-F238E27FC236}">
              <a16:creationId xmlns:a16="http://schemas.microsoft.com/office/drawing/2014/main" id="{0DEB26FF-3A09-46D1-92B7-423E6FA75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66</xdr:col>
      <xdr:colOff>0</xdr:colOff>
      <xdr:row>74</xdr:row>
      <xdr:rowOff>0</xdr:rowOff>
    </xdr:from>
    <xdr:to>
      <xdr:col>72</xdr:col>
      <xdr:colOff>0</xdr:colOff>
      <xdr:row>88</xdr:row>
      <xdr:rowOff>141968</xdr:rowOff>
    </xdr:to>
    <xdr:graphicFrame macro="">
      <xdr:nvGraphicFramePr>
        <xdr:cNvPr id="124" name="Diagramm 123">
          <a:extLst>
            <a:ext uri="{FF2B5EF4-FFF2-40B4-BE49-F238E27FC236}">
              <a16:creationId xmlns:a16="http://schemas.microsoft.com/office/drawing/2014/main" id="{5F5ACAA8-4D0E-425D-9070-4A2F883C1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59</xdr:col>
      <xdr:colOff>0</xdr:colOff>
      <xdr:row>90</xdr:row>
      <xdr:rowOff>0</xdr:rowOff>
    </xdr:from>
    <xdr:to>
      <xdr:col>65</xdr:col>
      <xdr:colOff>0</xdr:colOff>
      <xdr:row>104</xdr:row>
      <xdr:rowOff>141967</xdr:rowOff>
    </xdr:to>
    <xdr:graphicFrame macro="">
      <xdr:nvGraphicFramePr>
        <xdr:cNvPr id="132" name="Diagramm 131">
          <a:extLst>
            <a:ext uri="{FF2B5EF4-FFF2-40B4-BE49-F238E27FC236}">
              <a16:creationId xmlns:a16="http://schemas.microsoft.com/office/drawing/2014/main" id="{39A282CF-EAC3-4FF4-858C-805556F70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66</xdr:col>
      <xdr:colOff>0</xdr:colOff>
      <xdr:row>90</xdr:row>
      <xdr:rowOff>0</xdr:rowOff>
    </xdr:from>
    <xdr:to>
      <xdr:col>72</xdr:col>
      <xdr:colOff>0</xdr:colOff>
      <xdr:row>104</xdr:row>
      <xdr:rowOff>151492</xdr:rowOff>
    </xdr:to>
    <xdr:graphicFrame macro="">
      <xdr:nvGraphicFramePr>
        <xdr:cNvPr id="133" name="Diagramm 132">
          <a:extLst>
            <a:ext uri="{FF2B5EF4-FFF2-40B4-BE49-F238E27FC236}">
              <a16:creationId xmlns:a16="http://schemas.microsoft.com/office/drawing/2014/main" id="{54C720DF-130B-4687-BFBB-62DB5ADBD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52</xdr:col>
      <xdr:colOff>0</xdr:colOff>
      <xdr:row>82</xdr:row>
      <xdr:rowOff>0</xdr:rowOff>
    </xdr:from>
    <xdr:to>
      <xdr:col>58</xdr:col>
      <xdr:colOff>0</xdr:colOff>
      <xdr:row>96</xdr:row>
      <xdr:rowOff>141968</xdr:rowOff>
    </xdr:to>
    <xdr:graphicFrame macro="">
      <xdr:nvGraphicFramePr>
        <xdr:cNvPr id="134" name="Diagramm 133">
          <a:extLst>
            <a:ext uri="{FF2B5EF4-FFF2-40B4-BE49-F238E27FC236}">
              <a16:creationId xmlns:a16="http://schemas.microsoft.com/office/drawing/2014/main" id="{7C2CC9E1-D156-42DD-B702-FAD2B8F07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59</xdr:col>
      <xdr:colOff>0</xdr:colOff>
      <xdr:row>107</xdr:row>
      <xdr:rowOff>0</xdr:rowOff>
    </xdr:from>
    <xdr:to>
      <xdr:col>65</xdr:col>
      <xdr:colOff>0</xdr:colOff>
      <xdr:row>121</xdr:row>
      <xdr:rowOff>141968</xdr:rowOff>
    </xdr:to>
    <xdr:graphicFrame macro="">
      <xdr:nvGraphicFramePr>
        <xdr:cNvPr id="135" name="Diagramm 134">
          <a:extLst>
            <a:ext uri="{FF2B5EF4-FFF2-40B4-BE49-F238E27FC236}">
              <a16:creationId xmlns:a16="http://schemas.microsoft.com/office/drawing/2014/main" id="{DDE1DA99-0508-408A-93C4-35BDC9B2E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66</xdr:col>
      <xdr:colOff>0</xdr:colOff>
      <xdr:row>107</xdr:row>
      <xdr:rowOff>0</xdr:rowOff>
    </xdr:from>
    <xdr:to>
      <xdr:col>72</xdr:col>
      <xdr:colOff>0</xdr:colOff>
      <xdr:row>121</xdr:row>
      <xdr:rowOff>145143</xdr:rowOff>
    </xdr:to>
    <xdr:graphicFrame macro="">
      <xdr:nvGraphicFramePr>
        <xdr:cNvPr id="136" name="Diagramm 135">
          <a:extLst>
            <a:ext uri="{FF2B5EF4-FFF2-40B4-BE49-F238E27FC236}">
              <a16:creationId xmlns:a16="http://schemas.microsoft.com/office/drawing/2014/main" id="{F9E60B48-B1F4-4B8F-AFD4-E045B7BE6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52</xdr:col>
      <xdr:colOff>0</xdr:colOff>
      <xdr:row>107</xdr:row>
      <xdr:rowOff>0</xdr:rowOff>
    </xdr:from>
    <xdr:to>
      <xdr:col>58</xdr:col>
      <xdr:colOff>0</xdr:colOff>
      <xdr:row>121</xdr:row>
      <xdr:rowOff>145143</xdr:rowOff>
    </xdr:to>
    <xdr:graphicFrame macro="">
      <xdr:nvGraphicFramePr>
        <xdr:cNvPr id="137" name="Diagramm 136">
          <a:extLst>
            <a:ext uri="{FF2B5EF4-FFF2-40B4-BE49-F238E27FC236}">
              <a16:creationId xmlns:a16="http://schemas.microsoft.com/office/drawing/2014/main" id="{76779E37-F5D7-4E40-BD5D-26B2CBB76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A6F7-1B16-4CAE-AC28-063668D656E9}">
  <dimension ref="B4:G6"/>
  <sheetViews>
    <sheetView tabSelected="1" workbookViewId="0">
      <selection activeCell="A3" sqref="A3"/>
    </sheetView>
  </sheetViews>
  <sheetFormatPr baseColWidth="10" defaultRowHeight="15" x14ac:dyDescent="0.2"/>
  <sheetData>
    <row r="4" spans="2:7" x14ac:dyDescent="0.2">
      <c r="B4" s="19" t="s">
        <v>59</v>
      </c>
      <c r="C4" s="20"/>
      <c r="D4" s="20"/>
      <c r="E4" s="20"/>
      <c r="F4" s="20"/>
      <c r="G4" s="20"/>
    </row>
    <row r="5" spans="2:7" x14ac:dyDescent="0.2">
      <c r="B5" s="19" t="s">
        <v>60</v>
      </c>
      <c r="C5" s="20"/>
      <c r="D5" s="20"/>
      <c r="E5" s="20"/>
      <c r="F5" s="20"/>
      <c r="G5" s="20"/>
    </row>
    <row r="6" spans="2:7" x14ac:dyDescent="0.2">
      <c r="B6" s="19" t="s">
        <v>61</v>
      </c>
      <c r="C6" s="20"/>
      <c r="D6" s="20"/>
      <c r="E6" s="20"/>
      <c r="F6" s="20"/>
      <c r="G6" s="20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1A13-4568-49BA-8D71-D95845F4B3EA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40E9-8373-4093-94D0-42E3800C7E4D}">
  <dimension ref="C2:BV124"/>
  <sheetViews>
    <sheetView zoomScale="60" zoomScaleNormal="60" workbookViewId="0">
      <selection activeCell="AR115" sqref="AR115"/>
    </sheetView>
  </sheetViews>
  <sheetFormatPr baseColWidth="10" defaultColWidth="10.83203125" defaultRowHeight="14.5" customHeight="1" x14ac:dyDescent="0.2"/>
  <cols>
    <col min="1" max="4" width="2.83203125" style="2" customWidth="1"/>
    <col min="5" max="8" width="10.83203125" style="2"/>
    <col min="9" max="9" width="2.83203125" style="2" customWidth="1"/>
    <col min="10" max="13" width="10.83203125" style="2"/>
    <col min="14" max="14" width="2.83203125" style="2" customWidth="1"/>
    <col min="15" max="15" width="1.33203125" style="2" customWidth="1"/>
    <col min="16" max="16" width="2.83203125" style="2" customWidth="1"/>
    <col min="17" max="20" width="10.83203125" style="2"/>
    <col min="21" max="21" width="2.83203125" style="2" customWidth="1"/>
    <col min="22" max="25" width="10.83203125" style="2"/>
    <col min="26" max="30" width="2.83203125" style="2" customWidth="1"/>
    <col min="31" max="35" width="10.83203125" style="2"/>
    <col min="36" max="36" width="2.83203125" style="2" customWidth="1"/>
    <col min="37" max="41" width="10.83203125" style="2"/>
    <col min="42" max="42" width="2.83203125" style="2" customWidth="1"/>
    <col min="43" max="47" width="10.83203125" style="2"/>
    <col min="48" max="52" width="2.83203125" style="2" customWidth="1"/>
    <col min="53" max="72" width="10.83203125" style="2"/>
    <col min="73" max="75" width="2.83203125" style="2" customWidth="1"/>
    <col min="76" max="16384" width="10.83203125" style="2"/>
  </cols>
  <sheetData>
    <row r="2" spans="3:74" ht="30.5" customHeight="1" x14ac:dyDescent="0.2">
      <c r="C2" s="7" t="s">
        <v>47</v>
      </c>
    </row>
    <row r="4" spans="3:74" ht="14.5" customHeight="1" x14ac:dyDescent="0.2"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3:74" ht="14.5" customHeight="1" x14ac:dyDescent="0.2">
      <c r="C5" s="3"/>
      <c r="O5" s="3"/>
      <c r="AA5" s="3"/>
      <c r="AC5" s="3"/>
      <c r="AW5" s="3"/>
      <c r="AY5" s="3"/>
      <c r="BV5" s="3"/>
    </row>
    <row r="6" spans="3:74" ht="30.5" customHeight="1" x14ac:dyDescent="0.3">
      <c r="C6" s="3"/>
      <c r="E6" s="5" t="s">
        <v>44</v>
      </c>
      <c r="O6" s="3"/>
      <c r="Q6" s="5" t="s">
        <v>54</v>
      </c>
      <c r="AA6" s="3"/>
      <c r="AC6" s="3"/>
      <c r="AE6" s="5" t="s">
        <v>45</v>
      </c>
      <c r="AW6" s="3"/>
      <c r="AY6" s="3"/>
      <c r="BA6" s="5" t="s">
        <v>46</v>
      </c>
      <c r="BV6" s="3"/>
    </row>
    <row r="7" spans="3:74" ht="14.5" customHeight="1" x14ac:dyDescent="0.2">
      <c r="C7" s="3"/>
      <c r="O7" s="3"/>
      <c r="AA7" s="3"/>
      <c r="AC7" s="3"/>
      <c r="AW7" s="3"/>
      <c r="AY7" s="3"/>
      <c r="BV7" s="3"/>
    </row>
    <row r="8" spans="3:74" ht="14.5" customHeight="1" x14ac:dyDescent="0.2">
      <c r="C8" s="3"/>
      <c r="O8" s="3"/>
      <c r="AA8" s="3"/>
      <c r="AC8" s="3"/>
      <c r="AW8" s="3"/>
      <c r="AY8" s="3"/>
      <c r="BV8" s="3"/>
    </row>
    <row r="9" spans="3:74" ht="14.5" customHeight="1" x14ac:dyDescent="0.2">
      <c r="C9" s="3"/>
      <c r="O9" s="3"/>
      <c r="AA9" s="3"/>
      <c r="AC9" s="3"/>
      <c r="AW9" s="3"/>
      <c r="AY9" s="3"/>
      <c r="BV9" s="3"/>
    </row>
    <row r="10" spans="3:74" ht="14.5" customHeight="1" x14ac:dyDescent="0.2">
      <c r="C10" s="3"/>
      <c r="O10" s="3"/>
      <c r="AA10" s="3"/>
      <c r="AC10" s="3"/>
      <c r="AW10" s="3"/>
      <c r="AY10" s="3"/>
      <c r="BV10" s="3"/>
    </row>
    <row r="11" spans="3:74" ht="14.5" customHeight="1" x14ac:dyDescent="0.2">
      <c r="C11" s="3"/>
      <c r="O11" s="3"/>
      <c r="AA11" s="3"/>
      <c r="AC11" s="3"/>
      <c r="AW11" s="3"/>
      <c r="AY11" s="3"/>
      <c r="BV11" s="3"/>
    </row>
    <row r="12" spans="3:74" ht="14.5" customHeight="1" x14ac:dyDescent="0.2">
      <c r="C12" s="3"/>
      <c r="O12" s="3"/>
      <c r="AA12" s="3"/>
      <c r="AC12" s="3"/>
      <c r="AW12" s="3"/>
      <c r="AY12" s="3"/>
      <c r="BV12" s="3"/>
    </row>
    <row r="13" spans="3:74" ht="14.5" customHeight="1" x14ac:dyDescent="0.2">
      <c r="C13" s="3"/>
      <c r="O13" s="3"/>
      <c r="AA13" s="3"/>
      <c r="AC13" s="3"/>
      <c r="AW13" s="3"/>
      <c r="AY13" s="3"/>
      <c r="BV13" s="3"/>
    </row>
    <row r="14" spans="3:74" ht="14.5" customHeight="1" x14ac:dyDescent="0.2">
      <c r="C14" s="3"/>
      <c r="O14" s="3"/>
      <c r="AA14" s="3"/>
      <c r="AC14" s="3"/>
      <c r="AW14" s="3"/>
      <c r="AY14" s="3"/>
      <c r="BV14" s="3"/>
    </row>
    <row r="15" spans="3:74" ht="14.5" customHeight="1" x14ac:dyDescent="0.2">
      <c r="C15" s="3"/>
      <c r="O15" s="3"/>
      <c r="AA15" s="3"/>
      <c r="AC15" s="3"/>
      <c r="AW15" s="3"/>
      <c r="AY15" s="3"/>
      <c r="BV15" s="3"/>
    </row>
    <row r="16" spans="3:74" ht="14.5" customHeight="1" x14ac:dyDescent="0.2">
      <c r="C16" s="3"/>
      <c r="O16" s="3"/>
      <c r="AA16" s="3"/>
      <c r="AC16" s="3"/>
      <c r="AW16" s="3"/>
      <c r="AY16" s="3"/>
      <c r="BV16" s="3"/>
    </row>
    <row r="17" spans="3:74" ht="14.5" customHeight="1" x14ac:dyDescent="0.2">
      <c r="C17" s="3"/>
      <c r="O17" s="3"/>
      <c r="AA17" s="3"/>
      <c r="AC17" s="3"/>
      <c r="AW17" s="3"/>
      <c r="AY17" s="3"/>
      <c r="BV17" s="3"/>
    </row>
    <row r="18" spans="3:74" ht="14.5" customHeight="1" x14ac:dyDescent="0.2">
      <c r="C18" s="3"/>
      <c r="O18" s="3"/>
      <c r="AA18" s="3"/>
      <c r="AC18" s="3"/>
      <c r="AW18" s="3"/>
      <c r="AY18" s="3"/>
      <c r="BV18" s="3"/>
    </row>
    <row r="19" spans="3:74" ht="14.5" customHeight="1" x14ac:dyDescent="0.2">
      <c r="C19" s="3"/>
      <c r="O19" s="3"/>
      <c r="AA19" s="3"/>
      <c r="AC19" s="3"/>
      <c r="AW19" s="3"/>
      <c r="AY19" s="3"/>
      <c r="BV19" s="3"/>
    </row>
    <row r="20" spans="3:74" ht="14.5" customHeight="1" x14ac:dyDescent="0.2">
      <c r="C20" s="3"/>
      <c r="E20" s="6"/>
      <c r="F20" s="6"/>
      <c r="G20" s="6"/>
      <c r="H20" s="6"/>
      <c r="I20" s="6"/>
      <c r="J20" s="6"/>
      <c r="K20" s="6"/>
      <c r="L20" s="6"/>
      <c r="M20" s="6"/>
      <c r="O20" s="3"/>
      <c r="Q20" s="6"/>
      <c r="R20" s="6"/>
      <c r="S20" s="6"/>
      <c r="T20" s="6"/>
      <c r="U20" s="6"/>
      <c r="V20" s="6"/>
      <c r="W20" s="6"/>
      <c r="X20" s="6"/>
      <c r="Y20" s="6"/>
      <c r="AA20" s="3"/>
      <c r="AC20" s="3"/>
      <c r="AW20" s="3"/>
      <c r="AY20" s="3"/>
      <c r="BV20" s="3"/>
    </row>
    <row r="21" spans="3:74" ht="14.5" customHeight="1" x14ac:dyDescent="0.2">
      <c r="C21" s="3"/>
      <c r="O21" s="3"/>
      <c r="AA21" s="3"/>
      <c r="AC21" s="3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W21" s="3"/>
      <c r="AY21" s="3"/>
      <c r="BV21" s="3"/>
    </row>
    <row r="22" spans="3:74" ht="14.5" customHeight="1" x14ac:dyDescent="0.2">
      <c r="C22" s="3"/>
      <c r="O22" s="3"/>
      <c r="AA22" s="3"/>
      <c r="AC22" s="3"/>
      <c r="AW22" s="3"/>
      <c r="AY22" s="3"/>
      <c r="BV22" s="3"/>
    </row>
    <row r="23" spans="3:74" ht="14.5" customHeight="1" x14ac:dyDescent="0.2">
      <c r="C23" s="3"/>
      <c r="O23" s="3"/>
      <c r="AA23" s="3"/>
      <c r="AC23" s="3"/>
      <c r="AW23" s="3"/>
      <c r="AY23" s="3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V23" s="3"/>
    </row>
    <row r="24" spans="3:74" ht="14.5" customHeight="1" x14ac:dyDescent="0.2">
      <c r="C24" s="3"/>
      <c r="O24" s="3"/>
      <c r="AA24" s="3"/>
      <c r="AC24" s="3"/>
      <c r="AW24" s="3"/>
      <c r="AY24" s="3"/>
      <c r="BV24" s="3"/>
    </row>
    <row r="25" spans="3:74" ht="14.5" customHeight="1" x14ac:dyDescent="0.2">
      <c r="C25" s="3"/>
      <c r="O25" s="3"/>
      <c r="AA25" s="3"/>
      <c r="AC25" s="3"/>
      <c r="AW25" s="3"/>
      <c r="AY25" s="3"/>
      <c r="BV25" s="3"/>
    </row>
    <row r="26" spans="3:74" ht="14.5" customHeight="1" x14ac:dyDescent="0.2">
      <c r="C26" s="3"/>
      <c r="O26" s="3"/>
      <c r="AA26" s="3"/>
      <c r="AC26" s="3"/>
      <c r="AW26" s="3"/>
      <c r="AY26" s="3"/>
      <c r="BV26" s="3"/>
    </row>
    <row r="27" spans="3:74" ht="14.5" customHeight="1" x14ac:dyDescent="0.2">
      <c r="C27" s="3"/>
      <c r="O27" s="3"/>
      <c r="AA27" s="3"/>
      <c r="AC27" s="3"/>
      <c r="AW27" s="3"/>
      <c r="AY27" s="3"/>
      <c r="BV27" s="3"/>
    </row>
    <row r="28" spans="3:74" ht="14.5" customHeight="1" x14ac:dyDescent="0.2">
      <c r="C28" s="3"/>
      <c r="O28" s="3"/>
      <c r="AA28" s="3"/>
      <c r="AC28" s="3"/>
      <c r="AW28" s="3"/>
      <c r="AY28" s="3"/>
      <c r="BV28" s="3"/>
    </row>
    <row r="29" spans="3:74" ht="14.5" customHeight="1" x14ac:dyDescent="0.2">
      <c r="C29" s="3"/>
      <c r="O29" s="3"/>
      <c r="AA29" s="3"/>
      <c r="AC29" s="3"/>
      <c r="AW29" s="3"/>
      <c r="AY29" s="3"/>
      <c r="BV29" s="3"/>
    </row>
    <row r="30" spans="3:74" ht="14.5" customHeight="1" x14ac:dyDescent="0.2">
      <c r="C30" s="3"/>
      <c r="O30" s="3"/>
      <c r="AA30" s="3"/>
      <c r="AC30" s="3"/>
      <c r="AW30" s="3"/>
      <c r="AY30" s="3"/>
      <c r="BV30" s="3"/>
    </row>
    <row r="31" spans="3:74" ht="14.5" customHeight="1" x14ac:dyDescent="0.2">
      <c r="C31" s="3"/>
      <c r="O31" s="3"/>
      <c r="AA31" s="3"/>
      <c r="AC31" s="3"/>
      <c r="AW31" s="3"/>
      <c r="AY31" s="3"/>
      <c r="BV31" s="3"/>
    </row>
    <row r="32" spans="3:74" ht="14.5" customHeight="1" x14ac:dyDescent="0.2">
      <c r="C32" s="3"/>
      <c r="O32" s="3"/>
      <c r="AA32" s="3"/>
      <c r="AC32" s="3"/>
      <c r="AW32" s="3"/>
      <c r="AY32" s="3"/>
      <c r="BV32" s="3"/>
    </row>
    <row r="33" spans="3:74" ht="14.5" customHeight="1" x14ac:dyDescent="0.2">
      <c r="C33" s="3"/>
      <c r="O33" s="3"/>
      <c r="AA33" s="3"/>
      <c r="AC33" s="3"/>
      <c r="AW33" s="3"/>
      <c r="AY33" s="3"/>
      <c r="BV33" s="3"/>
    </row>
    <row r="34" spans="3:74" ht="14.5" customHeight="1" x14ac:dyDescent="0.2">
      <c r="C34" s="3"/>
      <c r="E34" s="6"/>
      <c r="F34" s="6"/>
      <c r="G34" s="6"/>
      <c r="H34" s="6"/>
      <c r="I34" s="6"/>
      <c r="J34" s="6"/>
      <c r="K34" s="6"/>
      <c r="L34" s="6"/>
      <c r="M34" s="6"/>
      <c r="O34" s="3"/>
      <c r="Q34" s="6"/>
      <c r="R34" s="6"/>
      <c r="S34" s="6"/>
      <c r="T34" s="6"/>
      <c r="U34" s="6"/>
      <c r="V34" s="6"/>
      <c r="W34" s="6"/>
      <c r="X34" s="6"/>
      <c r="Y34" s="6"/>
      <c r="AA34" s="3"/>
      <c r="AC34" s="3"/>
      <c r="AW34" s="3"/>
      <c r="AY34" s="3"/>
      <c r="BV34" s="3"/>
    </row>
    <row r="35" spans="3:74" ht="14.5" customHeight="1" x14ac:dyDescent="0.2">
      <c r="C35" s="3"/>
      <c r="O35" s="3"/>
      <c r="AA35" s="3"/>
      <c r="AC35" s="3"/>
      <c r="AW35" s="3"/>
      <c r="AY35" s="3"/>
      <c r="BV35" s="3"/>
    </row>
    <row r="36" spans="3:74" ht="14.5" customHeight="1" x14ac:dyDescent="0.2">
      <c r="C36" s="3"/>
      <c r="O36" s="3"/>
      <c r="AA36" s="3"/>
      <c r="AC36" s="3"/>
      <c r="AW36" s="3"/>
      <c r="AY36" s="3"/>
      <c r="BV36" s="3"/>
    </row>
    <row r="37" spans="3:74" ht="14.5" customHeight="1" x14ac:dyDescent="0.2">
      <c r="C37" s="3"/>
      <c r="O37" s="3"/>
      <c r="AA37" s="3"/>
      <c r="AC37" s="3"/>
      <c r="AW37" s="3"/>
      <c r="AY37" s="3"/>
      <c r="BV37" s="3"/>
    </row>
    <row r="38" spans="3:74" ht="14.5" customHeight="1" x14ac:dyDescent="0.2">
      <c r="C38" s="3"/>
      <c r="O38" s="3"/>
      <c r="AA38" s="3"/>
      <c r="AC38" s="3"/>
      <c r="AW38" s="3"/>
      <c r="AY38" s="3"/>
      <c r="BV38" s="3"/>
    </row>
    <row r="39" spans="3:74" ht="14.5" customHeight="1" x14ac:dyDescent="0.2">
      <c r="C39" s="3"/>
      <c r="O39" s="3"/>
      <c r="AA39" s="3"/>
      <c r="AC39" s="3"/>
      <c r="AW39" s="3"/>
      <c r="AY39" s="3"/>
      <c r="BV39" s="3"/>
    </row>
    <row r="40" spans="3:74" ht="14.5" customHeight="1" x14ac:dyDescent="0.2">
      <c r="C40" s="3"/>
      <c r="O40" s="3"/>
      <c r="AA40" s="3"/>
      <c r="AC40" s="3"/>
      <c r="AW40" s="3"/>
      <c r="AY40" s="3"/>
      <c r="BV40" s="3"/>
    </row>
    <row r="41" spans="3:74" ht="14.5" customHeight="1" x14ac:dyDescent="0.2">
      <c r="C41" s="3"/>
      <c r="O41" s="3"/>
      <c r="AA41" s="3"/>
      <c r="AC41" s="3"/>
      <c r="AW41" s="3"/>
      <c r="AY41" s="3"/>
      <c r="BV41" s="3"/>
    </row>
    <row r="42" spans="3:74" ht="14.5" customHeight="1" x14ac:dyDescent="0.2">
      <c r="C42" s="3"/>
      <c r="O42" s="3"/>
      <c r="AA42" s="3"/>
      <c r="AC42" s="3"/>
      <c r="AW42" s="3"/>
      <c r="AY42" s="3"/>
      <c r="BV42" s="3"/>
    </row>
    <row r="43" spans="3:74" ht="14.5" customHeight="1" x14ac:dyDescent="0.2">
      <c r="C43" s="3"/>
      <c r="O43" s="3"/>
      <c r="AA43" s="3"/>
      <c r="AC43" s="3"/>
      <c r="AW43" s="3"/>
      <c r="AY43" s="3"/>
      <c r="BV43" s="3"/>
    </row>
    <row r="44" spans="3:74" ht="14.5" customHeight="1" x14ac:dyDescent="0.2">
      <c r="C44" s="3"/>
      <c r="O44" s="3"/>
      <c r="AA44" s="3"/>
      <c r="AC44" s="3"/>
      <c r="AW44" s="3"/>
      <c r="AY44" s="3"/>
      <c r="BV44" s="3"/>
    </row>
    <row r="45" spans="3:74" ht="14.5" customHeight="1" x14ac:dyDescent="0.2">
      <c r="C45" s="3"/>
      <c r="O45" s="3"/>
      <c r="AA45" s="3"/>
      <c r="AC45" s="3"/>
      <c r="AW45" s="3"/>
      <c r="AY45" s="3"/>
      <c r="BV45" s="3"/>
    </row>
    <row r="46" spans="3:74" ht="14.5" customHeight="1" x14ac:dyDescent="0.2">
      <c r="C46" s="3"/>
      <c r="O46" s="3"/>
      <c r="AA46" s="3"/>
      <c r="AC46" s="3"/>
      <c r="AW46" s="3"/>
      <c r="AY46" s="3"/>
      <c r="BV46" s="3"/>
    </row>
    <row r="47" spans="3:74" ht="14.5" customHeight="1" x14ac:dyDescent="0.2">
      <c r="C47" s="3"/>
      <c r="O47" s="3"/>
      <c r="AA47" s="3"/>
      <c r="AC47" s="3"/>
      <c r="AW47" s="3"/>
      <c r="AY47" s="3"/>
      <c r="BV47" s="3"/>
    </row>
    <row r="48" spans="3:74" ht="14.5" customHeight="1" x14ac:dyDescent="0.2">
      <c r="C48" s="3"/>
      <c r="E48" s="6"/>
      <c r="F48" s="6"/>
      <c r="G48" s="6"/>
      <c r="H48" s="6"/>
      <c r="I48" s="6"/>
      <c r="J48" s="6"/>
      <c r="K48" s="6"/>
      <c r="L48" s="6"/>
      <c r="M48" s="6"/>
      <c r="O48" s="3"/>
      <c r="Q48" s="6"/>
      <c r="R48" s="6"/>
      <c r="S48" s="6"/>
      <c r="T48" s="6"/>
      <c r="U48" s="6"/>
      <c r="V48" s="6"/>
      <c r="W48" s="6"/>
      <c r="X48" s="6"/>
      <c r="Y48" s="6"/>
      <c r="AA48" s="3"/>
      <c r="AC48" s="3"/>
      <c r="AW48" s="3"/>
      <c r="AY48" s="3"/>
      <c r="BV48" s="3"/>
    </row>
    <row r="49" spans="3:74" ht="14.5" customHeight="1" x14ac:dyDescent="0.2">
      <c r="C49" s="3"/>
      <c r="O49" s="3"/>
      <c r="AA49" s="3"/>
      <c r="AC49" s="3"/>
      <c r="AW49" s="3"/>
      <c r="AY49" s="3"/>
      <c r="BV49" s="3"/>
    </row>
    <row r="50" spans="3:74" ht="14.5" customHeight="1" x14ac:dyDescent="0.2">
      <c r="C50" s="3"/>
      <c r="O50" s="3"/>
      <c r="AA50" s="3"/>
      <c r="AC50" s="3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W50" s="3"/>
      <c r="AY50" s="3"/>
      <c r="BV50" s="3"/>
    </row>
    <row r="51" spans="3:74" ht="14.5" customHeight="1" x14ac:dyDescent="0.2">
      <c r="C51" s="3"/>
      <c r="O51" s="3"/>
      <c r="AA51" s="3"/>
      <c r="AC51" s="3"/>
      <c r="AW51" s="3"/>
      <c r="AY51" s="3"/>
      <c r="BV51" s="3"/>
    </row>
    <row r="52" spans="3:74" ht="14.5" customHeight="1" x14ac:dyDescent="0.2">
      <c r="C52" s="3"/>
      <c r="O52" s="3"/>
      <c r="AA52" s="3"/>
      <c r="AC52" s="3"/>
      <c r="AW52" s="3"/>
      <c r="AY52" s="3"/>
      <c r="BV52" s="3"/>
    </row>
    <row r="53" spans="3:74" ht="14.5" customHeight="1" x14ac:dyDescent="0.2">
      <c r="C53" s="3"/>
      <c r="O53" s="3"/>
      <c r="AA53" s="3"/>
      <c r="AC53" s="3"/>
      <c r="AW53" s="3"/>
      <c r="AY53" s="3"/>
      <c r="BV53" s="3"/>
    </row>
    <row r="54" spans="3:74" ht="14.5" customHeight="1" x14ac:dyDescent="0.2">
      <c r="C54" s="3"/>
      <c r="O54" s="3"/>
      <c r="AA54" s="3"/>
      <c r="AC54" s="3"/>
      <c r="AW54" s="3"/>
      <c r="AY54" s="3"/>
      <c r="BV54" s="3"/>
    </row>
    <row r="55" spans="3:74" ht="14.5" customHeight="1" x14ac:dyDescent="0.2">
      <c r="C55" s="3"/>
      <c r="O55" s="3"/>
      <c r="AA55" s="3"/>
      <c r="AC55" s="3"/>
      <c r="AW55" s="3"/>
      <c r="AY55" s="3"/>
      <c r="BV55" s="3"/>
    </row>
    <row r="56" spans="3:74" ht="14.5" customHeight="1" x14ac:dyDescent="0.2">
      <c r="C56" s="3"/>
      <c r="O56" s="3"/>
      <c r="AA56" s="3"/>
      <c r="AC56" s="3"/>
      <c r="AW56" s="3"/>
      <c r="AY56" s="3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V56" s="3"/>
    </row>
    <row r="57" spans="3:74" ht="14.5" customHeight="1" x14ac:dyDescent="0.2">
      <c r="C57" s="3"/>
      <c r="O57" s="3"/>
      <c r="AA57" s="3"/>
      <c r="AC57" s="3"/>
      <c r="AW57" s="3"/>
      <c r="AY57" s="3"/>
      <c r="BV57" s="3"/>
    </row>
    <row r="58" spans="3:74" ht="14.5" customHeight="1" x14ac:dyDescent="0.2">
      <c r="C58" s="3"/>
      <c r="O58" s="3"/>
      <c r="AA58" s="3"/>
      <c r="AC58" s="3"/>
      <c r="AW58" s="3"/>
      <c r="AY58" s="3"/>
      <c r="BV58" s="3"/>
    </row>
    <row r="59" spans="3:74" ht="14.5" customHeight="1" x14ac:dyDescent="0.2">
      <c r="C59" s="3"/>
      <c r="O59" s="3"/>
      <c r="AA59" s="3"/>
      <c r="AC59" s="3"/>
      <c r="AW59" s="3"/>
      <c r="AY59" s="3"/>
      <c r="BV59" s="3"/>
    </row>
    <row r="60" spans="3:74" ht="14.5" customHeight="1" x14ac:dyDescent="0.2">
      <c r="C60" s="3"/>
      <c r="O60" s="3"/>
      <c r="AA60" s="3"/>
      <c r="AC60" s="3"/>
      <c r="AW60" s="3"/>
      <c r="AY60" s="3"/>
      <c r="BV60" s="3"/>
    </row>
    <row r="61" spans="3:74" ht="14.5" customHeight="1" x14ac:dyDescent="0.2">
      <c r="C61" s="3"/>
      <c r="O61" s="3"/>
      <c r="AA61" s="3"/>
      <c r="AC61" s="3"/>
      <c r="AW61" s="3"/>
      <c r="AY61" s="3"/>
      <c r="BV61" s="3"/>
    </row>
    <row r="62" spans="3:74" ht="14.5" customHeight="1" x14ac:dyDescent="0.2">
      <c r="C62" s="3"/>
      <c r="E62" s="6"/>
      <c r="F62" s="6"/>
      <c r="G62" s="6"/>
      <c r="H62" s="6"/>
      <c r="I62" s="6"/>
      <c r="J62" s="6"/>
      <c r="K62" s="6"/>
      <c r="L62" s="6"/>
      <c r="M62" s="6"/>
      <c r="O62" s="3"/>
      <c r="Q62" s="6"/>
      <c r="R62" s="6"/>
      <c r="S62" s="6"/>
      <c r="T62" s="6"/>
      <c r="U62" s="6"/>
      <c r="V62" s="6"/>
      <c r="W62" s="6"/>
      <c r="X62" s="6"/>
      <c r="Y62" s="6"/>
      <c r="AA62" s="3"/>
      <c r="AC62" s="3"/>
      <c r="AW62" s="3"/>
      <c r="AY62" s="3"/>
      <c r="BV62" s="3"/>
    </row>
    <row r="63" spans="3:74" ht="14.5" customHeight="1" x14ac:dyDescent="0.2">
      <c r="C63" s="3"/>
      <c r="O63" s="3"/>
      <c r="AA63" s="3"/>
      <c r="AC63" s="3"/>
      <c r="AW63" s="3"/>
      <c r="AY63" s="3"/>
      <c r="BV63" s="3"/>
    </row>
    <row r="64" spans="3:74" ht="14.5" customHeight="1" x14ac:dyDescent="0.2">
      <c r="C64" s="3"/>
      <c r="O64" s="3"/>
      <c r="AA64" s="3"/>
      <c r="AC64" s="3"/>
      <c r="AW64" s="3"/>
      <c r="AY64" s="3"/>
      <c r="BV64" s="3"/>
    </row>
    <row r="65" spans="3:74" ht="14.5" customHeight="1" x14ac:dyDescent="0.2">
      <c r="C65" s="3"/>
      <c r="O65" s="3"/>
      <c r="AA65" s="3"/>
      <c r="AC65" s="3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W65" s="3"/>
      <c r="AY65" s="3"/>
      <c r="BV65" s="3"/>
    </row>
    <row r="66" spans="3:74" ht="14.5" customHeight="1" x14ac:dyDescent="0.2">
      <c r="C66" s="3"/>
      <c r="O66" s="3"/>
      <c r="AA66" s="3"/>
      <c r="AC66" s="3"/>
      <c r="AW66" s="3"/>
      <c r="AY66" s="3"/>
      <c r="BV66" s="3"/>
    </row>
    <row r="67" spans="3:74" ht="14.5" customHeight="1" x14ac:dyDescent="0.2">
      <c r="C67" s="3"/>
      <c r="O67" s="3"/>
      <c r="AA67" s="3"/>
      <c r="AC67" s="3"/>
      <c r="AW67" s="3"/>
      <c r="AY67" s="3"/>
      <c r="BV67" s="3"/>
    </row>
    <row r="68" spans="3:74" ht="14.5" customHeight="1" x14ac:dyDescent="0.2">
      <c r="C68" s="3"/>
      <c r="O68" s="3"/>
      <c r="AA68" s="3"/>
      <c r="AC68" s="3"/>
      <c r="AW68" s="3"/>
      <c r="AY68" s="3"/>
      <c r="BV68" s="3"/>
    </row>
    <row r="69" spans="3:74" ht="14.5" customHeight="1" x14ac:dyDescent="0.2">
      <c r="C69" s="3"/>
      <c r="O69" s="3"/>
      <c r="AA69" s="3"/>
      <c r="AC69" s="3"/>
      <c r="AW69" s="3"/>
      <c r="AY69" s="3"/>
      <c r="BV69" s="3"/>
    </row>
    <row r="70" spans="3:74" ht="14.5" customHeight="1" x14ac:dyDescent="0.2">
      <c r="C70" s="3"/>
      <c r="O70" s="3"/>
      <c r="AA70" s="3"/>
      <c r="AC70" s="3"/>
      <c r="AW70" s="3"/>
      <c r="AY70" s="3"/>
      <c r="BV70" s="3"/>
    </row>
    <row r="71" spans="3:74" ht="14.5" customHeight="1" x14ac:dyDescent="0.2">
      <c r="C71" s="3"/>
      <c r="O71" s="3"/>
      <c r="AA71" s="3"/>
      <c r="AC71" s="3"/>
      <c r="AW71" s="3"/>
      <c r="AY71" s="3"/>
      <c r="BV71" s="3"/>
    </row>
    <row r="72" spans="3:74" ht="14.5" customHeight="1" x14ac:dyDescent="0.2">
      <c r="C72" s="3"/>
      <c r="O72" s="3"/>
      <c r="AA72" s="3"/>
      <c r="AC72" s="3"/>
      <c r="AW72" s="3"/>
      <c r="AY72" s="3"/>
      <c r="BV72" s="3"/>
    </row>
    <row r="73" spans="3:74" ht="14.5" customHeight="1" x14ac:dyDescent="0.2">
      <c r="C73" s="3"/>
      <c r="O73" s="3"/>
      <c r="AA73" s="3"/>
      <c r="AC73" s="3"/>
      <c r="AW73" s="3"/>
      <c r="AY73" s="3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V73" s="3"/>
    </row>
    <row r="74" spans="3:74" ht="14.5" customHeight="1" x14ac:dyDescent="0.2">
      <c r="C74" s="3"/>
      <c r="O74" s="3"/>
      <c r="AA74" s="3"/>
      <c r="AC74" s="3"/>
      <c r="AW74" s="3"/>
      <c r="AY74" s="3"/>
      <c r="BV74" s="3"/>
    </row>
    <row r="75" spans="3:74" ht="14.5" customHeight="1" x14ac:dyDescent="0.2">
      <c r="C75" s="3"/>
      <c r="O75" s="3"/>
      <c r="AA75" s="3"/>
      <c r="AC75" s="3"/>
      <c r="AW75" s="3"/>
      <c r="AY75" s="3"/>
      <c r="BV75" s="3"/>
    </row>
    <row r="76" spans="3:74" ht="14.5" customHeight="1" x14ac:dyDescent="0.2">
      <c r="C76" s="3"/>
      <c r="O76" s="3"/>
      <c r="AA76" s="3"/>
      <c r="AC76" s="3"/>
      <c r="AW76" s="3"/>
      <c r="AY76" s="3"/>
      <c r="BV76" s="3"/>
    </row>
    <row r="77" spans="3:74" ht="14.5" customHeight="1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C77" s="3"/>
      <c r="AW77" s="3"/>
      <c r="AY77" s="3"/>
      <c r="BV77" s="3"/>
    </row>
    <row r="78" spans="3:74" ht="14.5" customHeight="1" x14ac:dyDescent="0.2">
      <c r="AC78" s="3"/>
      <c r="AW78" s="3"/>
      <c r="AY78" s="3"/>
      <c r="BV78" s="3"/>
    </row>
    <row r="79" spans="3:74" ht="14.5" customHeight="1" x14ac:dyDescent="0.2">
      <c r="AC79" s="3"/>
      <c r="AW79" s="3"/>
      <c r="AY79" s="3"/>
      <c r="BV79" s="3"/>
    </row>
    <row r="80" spans="3:74" ht="14.5" customHeight="1" x14ac:dyDescent="0.2">
      <c r="AC80" s="3"/>
      <c r="AW80" s="3"/>
      <c r="AY80" s="3"/>
      <c r="BV80" s="3"/>
    </row>
    <row r="81" spans="29:74" ht="14.5" customHeight="1" x14ac:dyDescent="0.2">
      <c r="AC81" s="3"/>
      <c r="AW81" s="3"/>
      <c r="AY81" s="3"/>
      <c r="BV81" s="3"/>
    </row>
    <row r="82" spans="29:74" ht="14.5" customHeight="1" x14ac:dyDescent="0.2">
      <c r="AC82" s="3"/>
      <c r="AW82" s="3"/>
      <c r="AY82" s="3"/>
      <c r="BV82" s="3"/>
    </row>
    <row r="83" spans="29:74" ht="14.5" customHeight="1" x14ac:dyDescent="0.2">
      <c r="AC83" s="3"/>
      <c r="AW83" s="3"/>
      <c r="AY83" s="3"/>
      <c r="BV83" s="3"/>
    </row>
    <row r="84" spans="29:74" ht="14.5" customHeight="1" x14ac:dyDescent="0.2">
      <c r="AC84" s="3"/>
      <c r="AW84" s="3"/>
      <c r="AY84" s="3"/>
      <c r="BV84" s="3"/>
    </row>
    <row r="85" spans="29:74" ht="14.5" customHeight="1" x14ac:dyDescent="0.2">
      <c r="AC85" s="3"/>
      <c r="AW85" s="3"/>
      <c r="AY85" s="3"/>
      <c r="BV85" s="3"/>
    </row>
    <row r="86" spans="29:74" ht="14.5" customHeight="1" x14ac:dyDescent="0.2">
      <c r="AC86" s="3"/>
      <c r="AW86" s="3"/>
      <c r="AY86" s="3"/>
      <c r="BV86" s="3"/>
    </row>
    <row r="87" spans="29:74" ht="14.5" customHeight="1" x14ac:dyDescent="0.2">
      <c r="AC87" s="3"/>
      <c r="AW87" s="3"/>
      <c r="AY87" s="3"/>
      <c r="BV87" s="3"/>
    </row>
    <row r="88" spans="29:74" ht="14.5" customHeight="1" x14ac:dyDescent="0.2">
      <c r="AC88" s="3"/>
      <c r="AW88" s="3"/>
      <c r="AY88" s="3"/>
      <c r="BV88" s="3"/>
    </row>
    <row r="89" spans="29:74" ht="14.5" customHeight="1" x14ac:dyDescent="0.2">
      <c r="AC89" s="3"/>
      <c r="AW89" s="3"/>
      <c r="AY89" s="3"/>
      <c r="BV89" s="3"/>
    </row>
    <row r="90" spans="29:74" ht="14.5" customHeight="1" x14ac:dyDescent="0.2">
      <c r="AC90" s="3"/>
      <c r="AW90" s="3"/>
      <c r="AY90" s="3"/>
      <c r="BV90" s="3"/>
    </row>
    <row r="91" spans="29:74" ht="14.5" customHeight="1" x14ac:dyDescent="0.2">
      <c r="AC91" s="3"/>
      <c r="AW91" s="3"/>
      <c r="AY91" s="3"/>
      <c r="BV91" s="3"/>
    </row>
    <row r="92" spans="29:74" ht="14.5" customHeight="1" x14ac:dyDescent="0.2">
      <c r="AC92" s="3"/>
      <c r="AW92" s="3"/>
      <c r="AY92" s="3"/>
      <c r="BV92" s="3"/>
    </row>
    <row r="93" spans="29:74" ht="14.5" customHeight="1" x14ac:dyDescent="0.2">
      <c r="AC93" s="3"/>
      <c r="AW93" s="3"/>
      <c r="AY93" s="3"/>
      <c r="BV93" s="3"/>
    </row>
    <row r="94" spans="29:74" ht="14.5" customHeight="1" x14ac:dyDescent="0.2">
      <c r="AC94" s="3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W94" s="3"/>
      <c r="AY94" s="3"/>
      <c r="BV94" s="3"/>
    </row>
    <row r="95" spans="29:74" ht="14.5" customHeight="1" x14ac:dyDescent="0.2">
      <c r="AC95" s="3"/>
      <c r="AW95" s="3"/>
      <c r="AY95" s="3"/>
      <c r="BV95" s="3"/>
    </row>
    <row r="96" spans="29:74" ht="14.5" customHeight="1" x14ac:dyDescent="0.2">
      <c r="AC96" s="3"/>
      <c r="AW96" s="3"/>
      <c r="AY96" s="3"/>
      <c r="BV96" s="3"/>
    </row>
    <row r="97" spans="29:74" ht="14.5" customHeight="1" x14ac:dyDescent="0.2">
      <c r="AC97" s="3"/>
      <c r="AW97" s="3"/>
      <c r="AY97" s="3"/>
      <c r="BV97" s="3"/>
    </row>
    <row r="98" spans="29:74" ht="14.5" customHeight="1" x14ac:dyDescent="0.2">
      <c r="AC98" s="3"/>
      <c r="AW98" s="3"/>
      <c r="AY98" s="3"/>
      <c r="BV98" s="3"/>
    </row>
    <row r="99" spans="29:74" ht="14.5" customHeight="1" x14ac:dyDescent="0.2">
      <c r="AC99" s="3"/>
      <c r="AW99" s="3"/>
      <c r="AY99" s="3"/>
      <c r="BV99" s="3"/>
    </row>
    <row r="100" spans="29:74" ht="14.5" customHeight="1" x14ac:dyDescent="0.2">
      <c r="AC100" s="3"/>
      <c r="AW100" s="3"/>
      <c r="AY100" s="3"/>
      <c r="BV100" s="3"/>
    </row>
    <row r="101" spans="29:74" ht="14.5" customHeight="1" x14ac:dyDescent="0.2">
      <c r="AC101" s="3"/>
      <c r="AW101" s="3"/>
      <c r="AY101" s="3"/>
      <c r="BV101" s="3"/>
    </row>
    <row r="102" spans="29:74" ht="14.5" customHeight="1" x14ac:dyDescent="0.2">
      <c r="AC102" s="3"/>
      <c r="AW102" s="3"/>
      <c r="AY102" s="3"/>
      <c r="BV102" s="3"/>
    </row>
    <row r="103" spans="29:74" ht="14.5" customHeight="1" x14ac:dyDescent="0.2">
      <c r="AC103" s="3"/>
      <c r="AW103" s="3"/>
      <c r="AY103" s="3"/>
      <c r="BV103" s="3"/>
    </row>
    <row r="104" spans="29:74" ht="14.5" customHeight="1" x14ac:dyDescent="0.2">
      <c r="AC104" s="3"/>
      <c r="AW104" s="3"/>
      <c r="AY104" s="3"/>
      <c r="BV104" s="3"/>
    </row>
    <row r="105" spans="29:74" ht="14.5" customHeight="1" x14ac:dyDescent="0.2">
      <c r="AC105" s="3"/>
      <c r="AW105" s="3"/>
      <c r="AY105" s="3"/>
      <c r="BV105" s="3"/>
    </row>
    <row r="106" spans="29:74" ht="14.5" customHeight="1" x14ac:dyDescent="0.2">
      <c r="AC106" s="3"/>
      <c r="AW106" s="3"/>
      <c r="AY106" s="3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V106" s="3"/>
    </row>
    <row r="107" spans="29:74" ht="14.5" customHeight="1" x14ac:dyDescent="0.2">
      <c r="AC107" s="3"/>
      <c r="AW107" s="3"/>
      <c r="AY107" s="3"/>
      <c r="BV107" s="3"/>
    </row>
    <row r="108" spans="29:74" ht="14.5" customHeight="1" x14ac:dyDescent="0.2">
      <c r="AC108" s="3"/>
      <c r="AW108" s="3"/>
      <c r="AY108" s="3"/>
      <c r="BV108" s="3"/>
    </row>
    <row r="109" spans="29:74" ht="14.5" customHeight="1" x14ac:dyDescent="0.2">
      <c r="AC109" s="3"/>
      <c r="AW109" s="3"/>
      <c r="AY109" s="3"/>
      <c r="BV109" s="3"/>
    </row>
    <row r="110" spans="29:74" ht="14.5" customHeight="1" x14ac:dyDescent="0.2"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Y110" s="3"/>
      <c r="BV110" s="3"/>
    </row>
    <row r="111" spans="29:74" ht="14.5" customHeight="1" x14ac:dyDescent="0.2">
      <c r="AY111" s="3"/>
      <c r="BV111" s="3"/>
    </row>
    <row r="112" spans="29:74" ht="14.5" customHeight="1" x14ac:dyDescent="0.2">
      <c r="AY112" s="3"/>
      <c r="BV112" s="3"/>
    </row>
    <row r="113" spans="51:74" ht="14.5" customHeight="1" x14ac:dyDescent="0.2">
      <c r="AY113" s="3"/>
      <c r="BV113" s="3"/>
    </row>
    <row r="114" spans="51:74" ht="14.5" customHeight="1" x14ac:dyDescent="0.2">
      <c r="AY114" s="3"/>
      <c r="BV114" s="3"/>
    </row>
    <row r="115" spans="51:74" ht="14.5" customHeight="1" x14ac:dyDescent="0.2">
      <c r="AY115" s="3"/>
      <c r="BV115" s="3"/>
    </row>
    <row r="116" spans="51:74" ht="14.5" customHeight="1" x14ac:dyDescent="0.2">
      <c r="AY116" s="3"/>
      <c r="BV116" s="3"/>
    </row>
    <row r="117" spans="51:74" ht="14.5" customHeight="1" x14ac:dyDescent="0.2">
      <c r="AY117" s="3"/>
      <c r="BV117" s="3"/>
    </row>
    <row r="118" spans="51:74" ht="14.5" customHeight="1" x14ac:dyDescent="0.2">
      <c r="AY118" s="3"/>
      <c r="BV118" s="3"/>
    </row>
    <row r="119" spans="51:74" ht="14.5" customHeight="1" x14ac:dyDescent="0.2">
      <c r="AY119" s="3"/>
      <c r="BV119" s="3"/>
    </row>
    <row r="120" spans="51:74" ht="14.5" customHeight="1" x14ac:dyDescent="0.2">
      <c r="AY120" s="3"/>
      <c r="BV120" s="3"/>
    </row>
    <row r="121" spans="51:74" ht="14.5" customHeight="1" x14ac:dyDescent="0.2">
      <c r="AY121" s="3"/>
      <c r="BV121" s="3"/>
    </row>
    <row r="122" spans="51:74" ht="14.5" customHeight="1" x14ac:dyDescent="0.2">
      <c r="AY122" s="3"/>
      <c r="BV122" s="3"/>
    </row>
    <row r="123" spans="51:74" ht="14.5" customHeight="1" x14ac:dyDescent="0.2">
      <c r="AY123" s="3"/>
      <c r="BV123" s="3"/>
    </row>
    <row r="124" spans="51:74" ht="14.5" customHeight="1" x14ac:dyDescent="0.2"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C432-82B5-4D06-A1B0-963C767E684A}">
  <dimension ref="C1:AZ189"/>
  <sheetViews>
    <sheetView zoomScale="60" zoomScaleNormal="60" workbookViewId="0">
      <selection activeCell="BE44" sqref="BE44"/>
    </sheetView>
  </sheetViews>
  <sheetFormatPr baseColWidth="10" defaultColWidth="10.83203125" defaultRowHeight="15" x14ac:dyDescent="0.2"/>
  <cols>
    <col min="1" max="4" width="2.83203125" style="2" customWidth="1"/>
    <col min="5" max="8" width="10.83203125" style="2"/>
    <col min="9" max="9" width="2.83203125" style="2" customWidth="1"/>
    <col min="10" max="13" width="10.83203125" style="2"/>
    <col min="14" max="14" width="2.83203125" style="2" customWidth="1"/>
    <col min="15" max="15" width="1.33203125" style="2" customWidth="1"/>
    <col min="16" max="16" width="2.83203125" style="2" customWidth="1"/>
    <col min="17" max="20" width="10.83203125" style="2"/>
    <col min="21" max="21" width="2.83203125" style="2" customWidth="1"/>
    <col min="22" max="25" width="10.83203125" style="2"/>
    <col min="26" max="30" width="2.83203125" style="2" customWidth="1"/>
    <col min="31" max="35" width="10.83203125" style="2"/>
    <col min="36" max="36" width="10.83203125" style="2" customWidth="1"/>
    <col min="37" max="37" width="2.83203125" style="2" customWidth="1"/>
    <col min="38" max="41" width="10.83203125" style="2"/>
    <col min="42" max="42" width="10.83203125" style="2" customWidth="1"/>
    <col min="43" max="43" width="10.83203125" style="2"/>
    <col min="44" max="44" width="2.83203125" style="2" customWidth="1"/>
    <col min="45" max="50" width="10.83203125" style="2"/>
    <col min="51" max="53" width="2.83203125" style="2" customWidth="1"/>
    <col min="54" max="16384" width="10.83203125" style="2"/>
  </cols>
  <sheetData>
    <row r="1" spans="3:52" ht="14.5" customHeight="1" x14ac:dyDescent="0.2"/>
    <row r="2" spans="3:52" ht="30.5" customHeight="1" x14ac:dyDescent="0.2">
      <c r="C2" s="7" t="s">
        <v>48</v>
      </c>
    </row>
    <row r="3" spans="3:52" ht="14.5" customHeight="1" x14ac:dyDescent="0.2"/>
    <row r="4" spans="3:52" ht="14.5" customHeight="1" x14ac:dyDescent="0.2"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3:52" ht="14.5" customHeight="1" x14ac:dyDescent="0.2">
      <c r="C5" s="3"/>
      <c r="O5" s="3"/>
      <c r="AA5" s="3"/>
      <c r="AC5" s="3"/>
      <c r="AZ5" s="3"/>
    </row>
    <row r="6" spans="3:52" ht="30.5" customHeight="1" x14ac:dyDescent="0.3">
      <c r="C6" s="3"/>
      <c r="E6" s="5" t="s">
        <v>49</v>
      </c>
      <c r="O6" s="3"/>
      <c r="Q6" s="5" t="s">
        <v>50</v>
      </c>
      <c r="AA6" s="3"/>
      <c r="AC6" s="3"/>
      <c r="AE6" s="5" t="s">
        <v>51</v>
      </c>
      <c r="AZ6" s="3"/>
    </row>
    <row r="7" spans="3:52" ht="14.5" customHeight="1" x14ac:dyDescent="0.2">
      <c r="C7" s="3"/>
      <c r="O7" s="3"/>
      <c r="AA7" s="3"/>
      <c r="AC7" s="3"/>
      <c r="AZ7" s="3"/>
    </row>
    <row r="8" spans="3:52" ht="14.5" customHeight="1" x14ac:dyDescent="0.2">
      <c r="C8" s="3"/>
      <c r="O8" s="3"/>
      <c r="AA8" s="3"/>
      <c r="AC8" s="3"/>
      <c r="AZ8" s="3"/>
    </row>
    <row r="9" spans="3:52" ht="14.5" customHeight="1" x14ac:dyDescent="0.2">
      <c r="C9" s="3"/>
      <c r="O9" s="3"/>
      <c r="AA9" s="3"/>
      <c r="AC9" s="3"/>
      <c r="AZ9" s="3"/>
    </row>
    <row r="10" spans="3:52" ht="14.5" customHeight="1" x14ac:dyDescent="0.2">
      <c r="C10" s="3"/>
      <c r="O10" s="3"/>
      <c r="AA10" s="3"/>
      <c r="AC10" s="3"/>
      <c r="AZ10" s="3"/>
    </row>
    <row r="11" spans="3:52" ht="14.5" customHeight="1" x14ac:dyDescent="0.2">
      <c r="C11" s="3"/>
      <c r="O11" s="3"/>
      <c r="AA11" s="3"/>
      <c r="AC11" s="3"/>
      <c r="AZ11" s="3"/>
    </row>
    <row r="12" spans="3:52" ht="14.5" customHeight="1" x14ac:dyDescent="0.2">
      <c r="C12" s="3"/>
      <c r="O12" s="3"/>
      <c r="AA12" s="3"/>
      <c r="AC12" s="3"/>
      <c r="AZ12" s="3"/>
    </row>
    <row r="13" spans="3:52" ht="14.5" customHeight="1" x14ac:dyDescent="0.2">
      <c r="C13" s="3"/>
      <c r="O13" s="3"/>
      <c r="AA13" s="3"/>
      <c r="AC13" s="3"/>
      <c r="AZ13" s="3"/>
    </row>
    <row r="14" spans="3:52" ht="14.5" customHeight="1" x14ac:dyDescent="0.2">
      <c r="C14" s="3"/>
      <c r="O14" s="3"/>
      <c r="AA14" s="3"/>
      <c r="AC14" s="3"/>
      <c r="AZ14" s="3"/>
    </row>
    <row r="15" spans="3:52" ht="14.5" customHeight="1" x14ac:dyDescent="0.2">
      <c r="C15" s="3"/>
      <c r="O15" s="3"/>
      <c r="AA15" s="3"/>
      <c r="AC15" s="3"/>
      <c r="AZ15" s="3"/>
    </row>
    <row r="16" spans="3:52" ht="14.5" customHeight="1" x14ac:dyDescent="0.2">
      <c r="C16" s="3"/>
      <c r="O16" s="3"/>
      <c r="AA16" s="3"/>
      <c r="AC16" s="3"/>
      <c r="AZ16" s="3"/>
    </row>
    <row r="17" spans="3:52" ht="14.5" customHeight="1" x14ac:dyDescent="0.2">
      <c r="C17" s="3"/>
      <c r="O17" s="3"/>
      <c r="AA17" s="3"/>
      <c r="AC17" s="3"/>
      <c r="AZ17" s="3"/>
    </row>
    <row r="18" spans="3:52" ht="14.5" customHeight="1" x14ac:dyDescent="0.2">
      <c r="C18" s="3"/>
      <c r="O18" s="3"/>
      <c r="AA18" s="3"/>
      <c r="AC18" s="3"/>
      <c r="AZ18" s="3"/>
    </row>
    <row r="19" spans="3:52" ht="14.5" customHeight="1" x14ac:dyDescent="0.2">
      <c r="C19" s="3"/>
      <c r="O19" s="3"/>
      <c r="AA19" s="3"/>
      <c r="AC19" s="3"/>
      <c r="AZ19" s="3"/>
    </row>
    <row r="20" spans="3:52" ht="14.5" customHeight="1" x14ac:dyDescent="0.2">
      <c r="C20" s="3"/>
      <c r="E20" s="6"/>
      <c r="F20" s="6"/>
      <c r="G20" s="6"/>
      <c r="H20" s="6"/>
      <c r="I20" s="6"/>
      <c r="J20" s="6"/>
      <c r="K20" s="6"/>
      <c r="L20" s="6"/>
      <c r="M20" s="6"/>
      <c r="O20" s="3"/>
      <c r="Q20" s="6"/>
      <c r="R20" s="6"/>
      <c r="S20" s="6"/>
      <c r="T20" s="6"/>
      <c r="U20" s="6"/>
      <c r="V20" s="6"/>
      <c r="W20" s="6"/>
      <c r="X20" s="6"/>
      <c r="Y20" s="6"/>
      <c r="AA20" s="3"/>
      <c r="AC20" s="3"/>
      <c r="AZ20" s="3"/>
    </row>
    <row r="21" spans="3:52" ht="14.5" customHeight="1" x14ac:dyDescent="0.2">
      <c r="C21" s="3"/>
      <c r="O21" s="3"/>
      <c r="AA21" s="3"/>
      <c r="AC21" s="3"/>
      <c r="AZ21" s="3"/>
    </row>
    <row r="22" spans="3:52" ht="14.5" customHeight="1" x14ac:dyDescent="0.2">
      <c r="C22" s="3"/>
      <c r="O22" s="3"/>
      <c r="AA22" s="3"/>
      <c r="AC22" s="3"/>
      <c r="AZ22" s="3"/>
    </row>
    <row r="23" spans="3:52" ht="14.5" customHeight="1" x14ac:dyDescent="0.2">
      <c r="C23" s="3"/>
      <c r="O23" s="3"/>
      <c r="AA23" s="3"/>
      <c r="AC23" s="3"/>
      <c r="AZ23" s="3"/>
    </row>
    <row r="24" spans="3:52" ht="14.5" customHeight="1" x14ac:dyDescent="0.2">
      <c r="C24" s="3"/>
      <c r="O24" s="3"/>
      <c r="AA24" s="3"/>
      <c r="AC24" s="3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Z24" s="3"/>
    </row>
    <row r="25" spans="3:52" ht="14.5" customHeight="1" x14ac:dyDescent="0.2">
      <c r="C25" s="3"/>
      <c r="O25" s="3"/>
      <c r="AA25" s="3"/>
      <c r="AC25" s="3"/>
      <c r="AZ25" s="3"/>
    </row>
    <row r="26" spans="3:52" ht="14.5" customHeight="1" x14ac:dyDescent="0.2">
      <c r="C26" s="3"/>
      <c r="O26" s="3"/>
      <c r="AA26" s="3"/>
      <c r="AC26" s="3"/>
      <c r="AZ26" s="3"/>
    </row>
    <row r="27" spans="3:52" ht="14.5" customHeight="1" x14ac:dyDescent="0.2">
      <c r="C27" s="3"/>
      <c r="O27" s="3"/>
      <c r="AA27" s="3"/>
      <c r="AC27" s="3"/>
      <c r="AZ27" s="3"/>
    </row>
    <row r="28" spans="3:52" ht="14.5" customHeight="1" x14ac:dyDescent="0.2">
      <c r="C28" s="3"/>
      <c r="O28" s="3"/>
      <c r="AA28" s="3"/>
      <c r="AC28" s="3"/>
      <c r="AZ28" s="3"/>
    </row>
    <row r="29" spans="3:52" ht="14.5" customHeight="1" x14ac:dyDescent="0.2">
      <c r="C29" s="3"/>
      <c r="O29" s="3"/>
      <c r="AA29" s="3"/>
      <c r="AC29" s="3"/>
      <c r="AZ29" s="3"/>
    </row>
    <row r="30" spans="3:52" ht="14.5" customHeight="1" x14ac:dyDescent="0.2">
      <c r="C30" s="3"/>
      <c r="O30" s="3"/>
      <c r="AA30" s="3"/>
      <c r="AC30" s="3"/>
      <c r="AZ30" s="3"/>
    </row>
    <row r="31" spans="3:52" ht="14.5" customHeight="1" x14ac:dyDescent="0.2">
      <c r="C31" s="3"/>
      <c r="O31" s="3"/>
      <c r="AA31" s="3"/>
      <c r="AC31" s="3"/>
      <c r="AZ31" s="3"/>
    </row>
    <row r="32" spans="3:52" ht="14.5" customHeight="1" x14ac:dyDescent="0.2">
      <c r="C32" s="3"/>
      <c r="O32" s="3"/>
      <c r="AA32" s="3"/>
      <c r="AC32" s="3"/>
      <c r="AZ32" s="3"/>
    </row>
    <row r="33" spans="3:52" ht="14.5" customHeight="1" x14ac:dyDescent="0.2">
      <c r="C33" s="3"/>
      <c r="O33" s="3"/>
      <c r="AA33" s="3"/>
      <c r="AC33" s="3"/>
      <c r="AZ33" s="3"/>
    </row>
    <row r="34" spans="3:52" ht="14.5" customHeight="1" x14ac:dyDescent="0.2">
      <c r="C34" s="3"/>
      <c r="E34" s="6"/>
      <c r="F34" s="6"/>
      <c r="G34" s="6"/>
      <c r="H34" s="6"/>
      <c r="I34" s="6"/>
      <c r="J34" s="6"/>
      <c r="K34" s="6"/>
      <c r="L34" s="6"/>
      <c r="M34" s="6"/>
      <c r="O34" s="3"/>
      <c r="Q34" s="6"/>
      <c r="R34" s="6"/>
      <c r="S34" s="6"/>
      <c r="T34" s="6"/>
      <c r="U34" s="6"/>
      <c r="V34" s="6"/>
      <c r="W34" s="6"/>
      <c r="X34" s="6"/>
      <c r="Y34" s="6"/>
      <c r="AA34" s="3"/>
      <c r="AC34" s="3"/>
      <c r="AZ34" s="3"/>
    </row>
    <row r="35" spans="3:52" ht="14.5" customHeight="1" x14ac:dyDescent="0.2">
      <c r="C35" s="3"/>
      <c r="O35" s="3"/>
      <c r="AA35" s="3"/>
      <c r="AC35" s="3"/>
      <c r="AZ35" s="3"/>
    </row>
    <row r="36" spans="3:52" ht="14.5" customHeight="1" x14ac:dyDescent="0.2">
      <c r="C36" s="3"/>
      <c r="O36" s="3"/>
      <c r="AA36" s="3"/>
      <c r="AC36" s="3"/>
      <c r="AZ36" s="3"/>
    </row>
    <row r="37" spans="3:52" ht="14.5" customHeight="1" x14ac:dyDescent="0.2">
      <c r="C37" s="3"/>
      <c r="O37" s="3"/>
      <c r="AA37" s="3"/>
      <c r="AC37" s="3"/>
      <c r="AZ37" s="3"/>
    </row>
    <row r="38" spans="3:52" ht="14.5" customHeight="1" x14ac:dyDescent="0.2">
      <c r="C38" s="3"/>
      <c r="O38" s="3"/>
      <c r="AA38" s="3"/>
      <c r="AC38" s="3"/>
      <c r="AZ38" s="3"/>
    </row>
    <row r="39" spans="3:52" ht="14.5" customHeight="1" x14ac:dyDescent="0.2">
      <c r="C39" s="3"/>
      <c r="O39" s="3"/>
      <c r="AA39" s="3"/>
      <c r="AC39" s="3"/>
      <c r="AZ39" s="3"/>
    </row>
    <row r="40" spans="3:52" ht="14.5" customHeight="1" x14ac:dyDescent="0.2">
      <c r="C40" s="3"/>
      <c r="O40" s="3"/>
      <c r="AA40" s="3"/>
      <c r="AC40" s="3"/>
      <c r="AZ40" s="3"/>
    </row>
    <row r="41" spans="3:52" ht="14.5" customHeight="1" x14ac:dyDescent="0.2">
      <c r="C41" s="3"/>
      <c r="O41" s="3"/>
      <c r="AA41" s="3"/>
      <c r="AC41" s="3"/>
      <c r="AZ41" s="3"/>
    </row>
    <row r="42" spans="3:52" ht="14.5" customHeight="1" x14ac:dyDescent="0.2">
      <c r="C42" s="3"/>
      <c r="O42" s="3"/>
      <c r="AA42" s="3"/>
      <c r="AC42" s="3"/>
      <c r="AZ42" s="3"/>
    </row>
    <row r="43" spans="3:52" ht="14.5" customHeight="1" x14ac:dyDescent="0.2">
      <c r="C43" s="3"/>
      <c r="O43" s="3"/>
      <c r="AA43" s="3"/>
      <c r="AC43" s="3"/>
      <c r="AZ43" s="3"/>
    </row>
    <row r="44" spans="3:52" ht="14.5" customHeight="1" x14ac:dyDescent="0.2">
      <c r="C44" s="3"/>
      <c r="O44" s="3"/>
      <c r="AA44" s="3"/>
      <c r="AC44" s="3"/>
      <c r="AZ44" s="3"/>
    </row>
    <row r="45" spans="3:52" ht="14.5" customHeight="1" x14ac:dyDescent="0.2">
      <c r="C45" s="3"/>
      <c r="O45" s="3"/>
      <c r="AA45" s="3"/>
      <c r="AC45" s="3"/>
      <c r="AZ45" s="3"/>
    </row>
    <row r="46" spans="3:52" ht="14.5" customHeight="1" x14ac:dyDescent="0.2">
      <c r="C46" s="3"/>
      <c r="O46" s="3"/>
      <c r="AA46" s="3"/>
      <c r="AC46" s="3"/>
      <c r="AZ46" s="3"/>
    </row>
    <row r="47" spans="3:52" ht="14.5" customHeight="1" x14ac:dyDescent="0.2">
      <c r="C47" s="3"/>
      <c r="O47" s="3"/>
      <c r="AA47" s="3"/>
      <c r="AC47" s="3"/>
      <c r="AZ47" s="3"/>
    </row>
    <row r="48" spans="3:52" ht="14.5" customHeight="1" x14ac:dyDescent="0.2">
      <c r="C48" s="3"/>
      <c r="E48" s="6"/>
      <c r="F48" s="6"/>
      <c r="G48" s="6"/>
      <c r="H48" s="6"/>
      <c r="I48" s="6"/>
      <c r="J48" s="6"/>
      <c r="K48" s="6"/>
      <c r="L48" s="6"/>
      <c r="M48" s="6"/>
      <c r="O48" s="3"/>
      <c r="Q48" s="6"/>
      <c r="R48" s="6"/>
      <c r="S48" s="6"/>
      <c r="T48" s="6"/>
      <c r="U48" s="6"/>
      <c r="V48" s="6"/>
      <c r="W48" s="6"/>
      <c r="X48" s="6"/>
      <c r="Y48" s="6"/>
      <c r="AA48" s="3"/>
      <c r="AC48" s="3"/>
      <c r="AZ48" s="3"/>
    </row>
    <row r="49" spans="3:52" ht="14.5" customHeight="1" x14ac:dyDescent="0.2">
      <c r="C49" s="3"/>
      <c r="O49" s="3"/>
      <c r="AA49" s="3"/>
      <c r="AC49" s="3"/>
      <c r="AZ49" s="3"/>
    </row>
    <row r="50" spans="3:52" ht="14.5" customHeight="1" x14ac:dyDescent="0.2">
      <c r="C50" s="3"/>
      <c r="O50" s="3"/>
      <c r="AA50" s="3"/>
      <c r="AC50" s="3"/>
      <c r="AZ50" s="3"/>
    </row>
    <row r="51" spans="3:52" ht="14.5" customHeight="1" x14ac:dyDescent="0.2">
      <c r="C51" s="3"/>
      <c r="O51" s="3"/>
      <c r="AA51" s="3"/>
      <c r="AC51" s="3"/>
      <c r="AZ51" s="3"/>
    </row>
    <row r="52" spans="3:52" ht="14.5" customHeight="1" x14ac:dyDescent="0.2">
      <c r="C52" s="3"/>
      <c r="O52" s="3"/>
      <c r="AA52" s="3"/>
      <c r="AC52" s="3"/>
      <c r="AZ52" s="3"/>
    </row>
    <row r="53" spans="3:52" ht="14.5" customHeight="1" x14ac:dyDescent="0.2">
      <c r="C53" s="3"/>
      <c r="O53" s="3"/>
      <c r="AA53" s="3"/>
      <c r="AC53" s="3"/>
      <c r="AZ53" s="3"/>
    </row>
    <row r="54" spans="3:52" ht="14.5" customHeight="1" x14ac:dyDescent="0.2">
      <c r="C54" s="3"/>
      <c r="O54" s="3"/>
      <c r="AA54" s="3"/>
      <c r="AC54" s="3"/>
      <c r="AZ54" s="3"/>
    </row>
    <row r="55" spans="3:52" ht="14.5" customHeight="1" x14ac:dyDescent="0.2">
      <c r="C55" s="3"/>
      <c r="O55" s="3"/>
      <c r="AA55" s="3"/>
      <c r="AC55" s="3"/>
      <c r="AZ55" s="3"/>
    </row>
    <row r="56" spans="3:52" ht="14.5" customHeight="1" x14ac:dyDescent="0.2">
      <c r="C56" s="3"/>
      <c r="O56" s="3"/>
      <c r="AA56" s="3"/>
      <c r="AC56" s="3"/>
      <c r="AZ56" s="3"/>
    </row>
    <row r="57" spans="3:52" ht="14.5" customHeight="1" x14ac:dyDescent="0.2">
      <c r="C57" s="3"/>
      <c r="O57" s="3"/>
      <c r="AA57" s="3"/>
      <c r="AC57" s="3"/>
      <c r="AZ57" s="3"/>
    </row>
    <row r="58" spans="3:52" ht="14.5" customHeight="1" x14ac:dyDescent="0.2">
      <c r="C58" s="3"/>
      <c r="O58" s="3"/>
      <c r="AA58" s="3"/>
      <c r="AC58" s="3"/>
      <c r="AZ58" s="3"/>
    </row>
    <row r="59" spans="3:52" ht="14.5" customHeight="1" x14ac:dyDescent="0.2">
      <c r="C59" s="3"/>
      <c r="O59" s="3"/>
      <c r="AA59" s="3"/>
      <c r="AC59" s="3"/>
      <c r="AZ59" s="3"/>
    </row>
    <row r="60" spans="3:52" ht="14.5" customHeight="1" x14ac:dyDescent="0.2">
      <c r="C60" s="3"/>
      <c r="O60" s="3"/>
      <c r="AA60" s="3"/>
      <c r="AC60" s="3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Z60" s="3"/>
    </row>
    <row r="61" spans="3:52" ht="14.5" customHeight="1" x14ac:dyDescent="0.2">
      <c r="C61" s="3"/>
      <c r="O61" s="3"/>
      <c r="AA61" s="3"/>
      <c r="AC61" s="3"/>
      <c r="AZ61" s="3"/>
    </row>
    <row r="62" spans="3:52" ht="14.5" customHeight="1" x14ac:dyDescent="0.2">
      <c r="C62" s="3"/>
      <c r="E62" s="6"/>
      <c r="F62" s="6"/>
      <c r="G62" s="6"/>
      <c r="H62" s="6"/>
      <c r="I62" s="6"/>
      <c r="J62" s="6"/>
      <c r="K62" s="6"/>
      <c r="L62" s="6"/>
      <c r="M62" s="6"/>
      <c r="O62" s="3"/>
      <c r="Q62" s="6"/>
      <c r="R62" s="6"/>
      <c r="S62" s="6"/>
      <c r="T62" s="6"/>
      <c r="U62" s="6"/>
      <c r="V62" s="6"/>
      <c r="W62" s="6"/>
      <c r="X62" s="6"/>
      <c r="Y62" s="6"/>
      <c r="AA62" s="3"/>
      <c r="AC62" s="3"/>
      <c r="AZ62" s="3"/>
    </row>
    <row r="63" spans="3:52" ht="14.5" customHeight="1" x14ac:dyDescent="0.2">
      <c r="C63" s="3"/>
      <c r="O63" s="3"/>
      <c r="AA63" s="3"/>
      <c r="AC63" s="3"/>
      <c r="AZ63" s="3"/>
    </row>
    <row r="64" spans="3:52" ht="14.5" customHeight="1" x14ac:dyDescent="0.2">
      <c r="C64" s="3"/>
      <c r="O64" s="3"/>
      <c r="AA64" s="3"/>
      <c r="AC64" s="3"/>
      <c r="AZ64" s="3"/>
    </row>
    <row r="65" spans="3:52" ht="14.5" customHeight="1" x14ac:dyDescent="0.2">
      <c r="C65" s="3"/>
      <c r="O65" s="3"/>
      <c r="AA65" s="3"/>
      <c r="AC65" s="3"/>
      <c r="AZ65" s="3"/>
    </row>
    <row r="66" spans="3:52" ht="14.5" customHeight="1" x14ac:dyDescent="0.2">
      <c r="C66" s="3"/>
      <c r="O66" s="3"/>
      <c r="AA66" s="3"/>
      <c r="AC66" s="3"/>
      <c r="AZ66" s="3"/>
    </row>
    <row r="67" spans="3:52" ht="14.5" customHeight="1" x14ac:dyDescent="0.2">
      <c r="C67" s="3"/>
      <c r="O67" s="3"/>
      <c r="AA67" s="3"/>
      <c r="AC67" s="3"/>
      <c r="AZ67" s="3"/>
    </row>
    <row r="68" spans="3:52" ht="14.5" customHeight="1" x14ac:dyDescent="0.2">
      <c r="C68" s="3"/>
      <c r="O68" s="3"/>
      <c r="AA68" s="3"/>
      <c r="AC68" s="3"/>
      <c r="AZ68" s="3"/>
    </row>
    <row r="69" spans="3:52" ht="14.5" customHeight="1" x14ac:dyDescent="0.2">
      <c r="C69" s="3"/>
      <c r="O69" s="3"/>
      <c r="AA69" s="3"/>
      <c r="AC69" s="3"/>
      <c r="AZ69" s="3"/>
    </row>
    <row r="70" spans="3:52" ht="14.5" customHeight="1" x14ac:dyDescent="0.2">
      <c r="C70" s="3"/>
      <c r="O70" s="3"/>
      <c r="AA70" s="3"/>
      <c r="AC70" s="3"/>
      <c r="AZ70" s="3"/>
    </row>
    <row r="71" spans="3:52" ht="14.5" customHeight="1" x14ac:dyDescent="0.2">
      <c r="C71" s="3"/>
      <c r="O71" s="3"/>
      <c r="AA71" s="3"/>
      <c r="AC71" s="3"/>
      <c r="AZ71" s="3"/>
    </row>
    <row r="72" spans="3:52" ht="14.5" customHeight="1" x14ac:dyDescent="0.2">
      <c r="C72" s="3"/>
      <c r="O72" s="3"/>
      <c r="AA72" s="3"/>
      <c r="AC72" s="3"/>
      <c r="AZ72" s="3"/>
    </row>
    <row r="73" spans="3:52" ht="14.5" customHeight="1" x14ac:dyDescent="0.2">
      <c r="C73" s="3"/>
      <c r="O73" s="3"/>
      <c r="AA73" s="3"/>
      <c r="AC73" s="3"/>
      <c r="AZ73" s="3"/>
    </row>
    <row r="74" spans="3:52" ht="14.5" customHeight="1" x14ac:dyDescent="0.2">
      <c r="C74" s="3"/>
      <c r="O74" s="3"/>
      <c r="AA74" s="3"/>
      <c r="AC74" s="3"/>
      <c r="AZ74" s="3"/>
    </row>
    <row r="75" spans="3:52" ht="14.5" customHeight="1" x14ac:dyDescent="0.2">
      <c r="C75" s="3"/>
      <c r="O75" s="3"/>
      <c r="AA75" s="3"/>
      <c r="AC75" s="3"/>
      <c r="AZ75" s="3"/>
    </row>
    <row r="76" spans="3:52" ht="14.5" customHeight="1" x14ac:dyDescent="0.2">
      <c r="C76" s="3"/>
      <c r="O76" s="3"/>
      <c r="AA76" s="3"/>
      <c r="AC76" s="3"/>
      <c r="AZ76" s="3"/>
    </row>
    <row r="77" spans="3:52" ht="14.5" customHeight="1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C77" s="3"/>
      <c r="AZ77" s="3"/>
    </row>
    <row r="78" spans="3:52" ht="14.5" customHeight="1" x14ac:dyDescent="0.2">
      <c r="AC78" s="3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Z78" s="3"/>
    </row>
    <row r="79" spans="3:52" ht="14.5" customHeight="1" x14ac:dyDescent="0.2">
      <c r="AC79" s="3"/>
      <c r="AZ79" s="3"/>
    </row>
    <row r="80" spans="3:52" ht="14.5" customHeight="1" x14ac:dyDescent="0.2">
      <c r="AC80" s="3"/>
      <c r="AZ80" s="3"/>
    </row>
    <row r="81" spans="29:52" ht="14.5" customHeight="1" x14ac:dyDescent="0.2">
      <c r="AC81" s="3"/>
      <c r="AZ81" s="3"/>
    </row>
    <row r="82" spans="29:52" ht="14.5" customHeight="1" x14ac:dyDescent="0.2">
      <c r="AC82" s="3"/>
      <c r="AZ82" s="3"/>
    </row>
    <row r="83" spans="29:52" ht="14.5" customHeight="1" x14ac:dyDescent="0.2">
      <c r="AC83" s="3"/>
      <c r="AZ83" s="3"/>
    </row>
    <row r="84" spans="29:52" ht="14.5" customHeight="1" x14ac:dyDescent="0.2">
      <c r="AC84" s="3"/>
      <c r="AZ84" s="3"/>
    </row>
    <row r="85" spans="29:52" ht="14.5" customHeight="1" x14ac:dyDescent="0.2">
      <c r="AC85" s="3"/>
      <c r="AZ85" s="3"/>
    </row>
    <row r="86" spans="29:52" ht="14.5" customHeight="1" x14ac:dyDescent="0.2">
      <c r="AC86" s="3"/>
      <c r="AZ86" s="3"/>
    </row>
    <row r="87" spans="29:52" ht="14.5" customHeight="1" x14ac:dyDescent="0.2">
      <c r="AC87" s="3"/>
      <c r="AZ87" s="3"/>
    </row>
    <row r="88" spans="29:52" ht="14.5" customHeight="1" x14ac:dyDescent="0.2">
      <c r="AC88" s="3"/>
      <c r="AZ88" s="3"/>
    </row>
    <row r="89" spans="29:52" ht="14.5" customHeight="1" x14ac:dyDescent="0.2">
      <c r="AC89" s="3"/>
      <c r="AZ89" s="3"/>
    </row>
    <row r="90" spans="29:52" ht="14.5" customHeight="1" x14ac:dyDescent="0.2">
      <c r="AC90" s="3"/>
      <c r="AZ90" s="3"/>
    </row>
    <row r="91" spans="29:52" ht="14.5" customHeight="1" x14ac:dyDescent="0.2">
      <c r="AC91" s="3"/>
      <c r="AZ91" s="3"/>
    </row>
    <row r="92" spans="29:52" ht="14.5" customHeight="1" x14ac:dyDescent="0.2">
      <c r="AC92" s="3"/>
      <c r="AZ92" s="3"/>
    </row>
    <row r="93" spans="29:52" ht="14.5" customHeight="1" x14ac:dyDescent="0.2">
      <c r="AC93" s="3"/>
      <c r="AZ93" s="3"/>
    </row>
    <row r="94" spans="29:52" ht="14.5" customHeight="1" x14ac:dyDescent="0.2">
      <c r="AC94" s="3"/>
      <c r="AZ94" s="3"/>
    </row>
    <row r="95" spans="29:52" ht="14.5" customHeight="1" x14ac:dyDescent="0.2">
      <c r="AC95" s="3"/>
      <c r="AZ95" s="3"/>
    </row>
    <row r="96" spans="29:52" ht="14.5" customHeight="1" x14ac:dyDescent="0.2">
      <c r="AC96" s="3"/>
      <c r="AZ96" s="3"/>
    </row>
    <row r="97" spans="29:52" ht="14.5" customHeight="1" x14ac:dyDescent="0.2">
      <c r="AC97" s="3"/>
      <c r="AZ97" s="3"/>
    </row>
    <row r="98" spans="29:52" ht="14.5" customHeight="1" x14ac:dyDescent="0.2">
      <c r="AC98" s="3"/>
      <c r="AZ98" s="3"/>
    </row>
    <row r="99" spans="29:52" ht="14.5" customHeight="1" x14ac:dyDescent="0.2">
      <c r="AC99" s="3"/>
      <c r="AZ99" s="3"/>
    </row>
    <row r="100" spans="29:52" ht="14.5" customHeight="1" x14ac:dyDescent="0.2">
      <c r="AC100" s="3"/>
      <c r="AZ100" s="3"/>
    </row>
    <row r="101" spans="29:52" ht="14.5" customHeight="1" x14ac:dyDescent="0.2">
      <c r="AC101" s="3"/>
      <c r="AZ101" s="3"/>
    </row>
    <row r="102" spans="29:52" ht="14.5" customHeight="1" x14ac:dyDescent="0.2">
      <c r="AC102" s="3"/>
      <c r="AZ102" s="3"/>
    </row>
    <row r="103" spans="29:52" ht="14.5" customHeight="1" x14ac:dyDescent="0.2">
      <c r="AC103" s="3"/>
      <c r="AZ103" s="3"/>
    </row>
    <row r="104" spans="29:52" ht="14.5" customHeight="1" x14ac:dyDescent="0.2">
      <c r="AC104" s="3"/>
      <c r="AZ104" s="3"/>
    </row>
    <row r="105" spans="29:52" ht="14.5" customHeight="1" x14ac:dyDescent="0.2">
      <c r="AC105" s="3"/>
      <c r="AZ105" s="3"/>
    </row>
    <row r="106" spans="29:52" ht="14.5" customHeight="1" x14ac:dyDescent="0.2">
      <c r="AC106" s="3"/>
      <c r="AZ106" s="3"/>
    </row>
    <row r="107" spans="29:52" ht="14.5" customHeight="1" x14ac:dyDescent="0.2">
      <c r="AC107" s="3"/>
      <c r="AZ107" s="3"/>
    </row>
    <row r="108" spans="29:52" ht="14.5" customHeight="1" x14ac:dyDescent="0.2">
      <c r="AC108" s="3"/>
      <c r="AZ108" s="3"/>
    </row>
    <row r="109" spans="29:52" ht="14.5" customHeight="1" x14ac:dyDescent="0.2">
      <c r="AC109" s="3"/>
      <c r="AZ109" s="3"/>
    </row>
    <row r="110" spans="29:52" ht="14.5" customHeight="1" x14ac:dyDescent="0.2">
      <c r="AC110" s="3"/>
      <c r="AZ110" s="3"/>
    </row>
    <row r="111" spans="29:52" ht="14.5" customHeight="1" x14ac:dyDescent="0.2">
      <c r="AC111" s="3"/>
      <c r="AZ111" s="3"/>
    </row>
    <row r="112" spans="29:52" ht="14.5" customHeight="1" x14ac:dyDescent="0.2">
      <c r="AC112" s="3"/>
      <c r="AZ112" s="3"/>
    </row>
    <row r="113" spans="29:52" ht="14.5" customHeight="1" x14ac:dyDescent="0.2">
      <c r="AC113" s="3"/>
      <c r="AZ113" s="3"/>
    </row>
    <row r="114" spans="29:52" ht="14.5" customHeight="1" x14ac:dyDescent="0.2">
      <c r="AC114" s="3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Z114" s="3"/>
    </row>
    <row r="115" spans="29:52" ht="14.5" customHeight="1" x14ac:dyDescent="0.2">
      <c r="AC115" s="3"/>
      <c r="AZ115" s="3"/>
    </row>
    <row r="116" spans="29:52" ht="14.5" customHeight="1" x14ac:dyDescent="0.2">
      <c r="AC116" s="3"/>
      <c r="AZ116" s="3"/>
    </row>
    <row r="117" spans="29:52" ht="14.5" customHeight="1" x14ac:dyDescent="0.2">
      <c r="AC117" s="3"/>
      <c r="AZ117" s="3"/>
    </row>
    <row r="118" spans="29:52" ht="14.5" customHeight="1" x14ac:dyDescent="0.2">
      <c r="AC118" s="3"/>
      <c r="AZ118" s="3"/>
    </row>
    <row r="119" spans="29:52" ht="14.5" customHeight="1" x14ac:dyDescent="0.2">
      <c r="AC119" s="3"/>
      <c r="AZ119" s="3"/>
    </row>
    <row r="120" spans="29:52" ht="14.5" customHeight="1" x14ac:dyDescent="0.2">
      <c r="AC120" s="3"/>
      <c r="AZ120" s="3"/>
    </row>
    <row r="121" spans="29:52" ht="14.5" customHeight="1" x14ac:dyDescent="0.2">
      <c r="AC121" s="3"/>
      <c r="AZ121" s="3"/>
    </row>
    <row r="122" spans="29:52" ht="14.5" customHeight="1" x14ac:dyDescent="0.2">
      <c r="AC122" s="3"/>
      <c r="AZ122" s="3"/>
    </row>
    <row r="123" spans="29:52" ht="14.5" customHeight="1" x14ac:dyDescent="0.2">
      <c r="AC123" s="3"/>
      <c r="AZ123" s="3"/>
    </row>
    <row r="124" spans="29:52" ht="14.5" customHeight="1" x14ac:dyDescent="0.2">
      <c r="AC124" s="3"/>
      <c r="AZ124" s="3"/>
    </row>
    <row r="125" spans="29:52" ht="14.5" customHeight="1" x14ac:dyDescent="0.2">
      <c r="AC125" s="3"/>
      <c r="AZ125" s="3"/>
    </row>
    <row r="126" spans="29:52" ht="14.5" customHeight="1" x14ac:dyDescent="0.2">
      <c r="AC126" s="3"/>
      <c r="AZ126" s="3"/>
    </row>
    <row r="127" spans="29:52" ht="14.5" customHeight="1" x14ac:dyDescent="0.2">
      <c r="AC127" s="3"/>
      <c r="AZ127" s="3"/>
    </row>
    <row r="128" spans="29:52" ht="14.5" customHeight="1" x14ac:dyDescent="0.2">
      <c r="AC128" s="3"/>
      <c r="AZ128" s="3"/>
    </row>
    <row r="129" spans="29:52" ht="14.5" customHeight="1" x14ac:dyDescent="0.2">
      <c r="AC129" s="3"/>
      <c r="AZ129" s="3"/>
    </row>
    <row r="130" spans="29:52" ht="14.5" customHeight="1" x14ac:dyDescent="0.2">
      <c r="AC130" s="3"/>
      <c r="AZ130" s="3"/>
    </row>
    <row r="131" spans="29:52" ht="14.5" customHeight="1" x14ac:dyDescent="0.2">
      <c r="AC131" s="3"/>
      <c r="AZ131" s="3"/>
    </row>
    <row r="132" spans="29:52" ht="14.5" customHeight="1" x14ac:dyDescent="0.2">
      <c r="AC132" s="3"/>
      <c r="AZ132" s="3"/>
    </row>
    <row r="133" spans="29:52" ht="14.5" customHeight="1" x14ac:dyDescent="0.2"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29:52" ht="14.5" customHeight="1" x14ac:dyDescent="0.2"/>
    <row r="135" spans="29:52" ht="14.5" customHeight="1" x14ac:dyDescent="0.2"/>
    <row r="136" spans="29:52" ht="14.5" customHeight="1" x14ac:dyDescent="0.2"/>
    <row r="137" spans="29:52" ht="14.5" customHeight="1" x14ac:dyDescent="0.2"/>
    <row r="138" spans="29:52" ht="14.5" customHeight="1" x14ac:dyDescent="0.2"/>
    <row r="139" spans="29:52" ht="14.5" customHeight="1" x14ac:dyDescent="0.2"/>
    <row r="140" spans="29:52" ht="14.5" customHeight="1" x14ac:dyDescent="0.2"/>
    <row r="141" spans="29:52" ht="14.5" customHeight="1" x14ac:dyDescent="0.2"/>
    <row r="142" spans="29:52" ht="14.5" customHeight="1" x14ac:dyDescent="0.2"/>
    <row r="143" spans="29:52" ht="14.5" customHeight="1" x14ac:dyDescent="0.2"/>
    <row r="144" spans="29:52" ht="14.5" customHeight="1" x14ac:dyDescent="0.2"/>
    <row r="145" ht="14.5" customHeight="1" x14ac:dyDescent="0.2"/>
    <row r="146" ht="14.5" customHeight="1" x14ac:dyDescent="0.2"/>
    <row r="147" ht="14.5" customHeight="1" x14ac:dyDescent="0.2"/>
    <row r="148" ht="14.5" customHeight="1" x14ac:dyDescent="0.2"/>
    <row r="149" ht="14.5" customHeight="1" x14ac:dyDescent="0.2"/>
    <row r="150" ht="14.5" customHeight="1" x14ac:dyDescent="0.2"/>
    <row r="151" ht="14.5" customHeight="1" x14ac:dyDescent="0.2"/>
    <row r="152" ht="14.5" customHeight="1" x14ac:dyDescent="0.2"/>
    <row r="153" ht="14.5" customHeight="1" x14ac:dyDescent="0.2"/>
    <row r="154" ht="14.5" customHeight="1" x14ac:dyDescent="0.2"/>
    <row r="155" ht="14.5" customHeight="1" x14ac:dyDescent="0.2"/>
    <row r="156" ht="14.5" customHeight="1" x14ac:dyDescent="0.2"/>
    <row r="157" ht="14.5" customHeight="1" x14ac:dyDescent="0.2"/>
    <row r="158" ht="14.5" customHeight="1" x14ac:dyDescent="0.2"/>
    <row r="159" ht="14.5" customHeight="1" x14ac:dyDescent="0.2"/>
    <row r="160" ht="14.5" customHeight="1" x14ac:dyDescent="0.2"/>
    <row r="161" ht="14.5" customHeight="1" x14ac:dyDescent="0.2"/>
    <row r="162" ht="14.5" customHeight="1" x14ac:dyDescent="0.2"/>
    <row r="163" ht="14.5" customHeight="1" x14ac:dyDescent="0.2"/>
    <row r="164" ht="14.5" customHeight="1" x14ac:dyDescent="0.2"/>
    <row r="165" ht="14.5" customHeight="1" x14ac:dyDescent="0.2"/>
    <row r="166" ht="14.5" customHeight="1" x14ac:dyDescent="0.2"/>
    <row r="167" ht="14.5" customHeight="1" x14ac:dyDescent="0.2"/>
    <row r="168" ht="14.5" customHeight="1" x14ac:dyDescent="0.2"/>
    <row r="169" ht="14.5" customHeight="1" x14ac:dyDescent="0.2"/>
    <row r="170" ht="14.5" customHeight="1" x14ac:dyDescent="0.2"/>
    <row r="171" ht="14.5" customHeight="1" x14ac:dyDescent="0.2"/>
    <row r="172" ht="14.5" customHeight="1" x14ac:dyDescent="0.2"/>
    <row r="173" ht="14.5" customHeight="1" x14ac:dyDescent="0.2"/>
    <row r="174" ht="14.5" customHeight="1" x14ac:dyDescent="0.2"/>
    <row r="175" ht="14.5" customHeight="1" x14ac:dyDescent="0.2"/>
    <row r="176" ht="14.5" customHeight="1" x14ac:dyDescent="0.2"/>
    <row r="177" ht="14.5" customHeight="1" x14ac:dyDescent="0.2"/>
    <row r="178" ht="14.5" customHeight="1" x14ac:dyDescent="0.2"/>
    <row r="179" ht="14.5" customHeight="1" x14ac:dyDescent="0.2"/>
    <row r="180" ht="14.5" customHeight="1" x14ac:dyDescent="0.2"/>
    <row r="181" ht="14.5" customHeight="1" x14ac:dyDescent="0.2"/>
    <row r="182" ht="14.5" customHeight="1" x14ac:dyDescent="0.2"/>
    <row r="183" ht="14.5" customHeight="1" x14ac:dyDescent="0.2"/>
    <row r="184" ht="14.5" customHeight="1" x14ac:dyDescent="0.2"/>
    <row r="185" ht="14.5" customHeight="1" x14ac:dyDescent="0.2"/>
    <row r="186" ht="14.5" customHeight="1" x14ac:dyDescent="0.2"/>
    <row r="187" ht="14.5" customHeight="1" x14ac:dyDescent="0.2"/>
    <row r="188" ht="14.5" customHeight="1" x14ac:dyDescent="0.2"/>
    <row r="189" ht="14.5" customHeight="1" x14ac:dyDescent="0.2"/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79ED-BE0D-4C9C-BD26-ED277EA5DF2A}">
  <dimension ref="C1:O189"/>
  <sheetViews>
    <sheetView zoomScale="60" zoomScaleNormal="60" workbookViewId="0">
      <selection activeCell="S34" sqref="S34"/>
    </sheetView>
  </sheetViews>
  <sheetFormatPr baseColWidth="10" defaultColWidth="10.83203125" defaultRowHeight="15" x14ac:dyDescent="0.2"/>
  <cols>
    <col min="1" max="4" width="2.83203125" style="2" customWidth="1"/>
    <col min="5" max="8" width="10.83203125" style="2"/>
    <col min="9" max="9" width="2.83203125" style="2" customWidth="1"/>
    <col min="10" max="13" width="10.83203125" style="2"/>
    <col min="14" max="15" width="2.83203125" style="2" customWidth="1"/>
    <col min="16" max="16384" width="10.83203125" style="2"/>
  </cols>
  <sheetData>
    <row r="1" spans="3:15" ht="14.5" customHeight="1" x14ac:dyDescent="0.2"/>
    <row r="2" spans="3:15" ht="30.5" customHeight="1" x14ac:dyDescent="0.2">
      <c r="C2" s="7" t="s">
        <v>52</v>
      </c>
    </row>
    <row r="3" spans="3:15" ht="14.5" customHeight="1" x14ac:dyDescent="0.2"/>
    <row r="4" spans="3:15" ht="14.5" customHeight="1" x14ac:dyDescent="0.2"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</row>
    <row r="5" spans="3:15" ht="14.5" customHeight="1" x14ac:dyDescent="0.2">
      <c r="C5" s="3"/>
      <c r="O5" s="3"/>
    </row>
    <row r="6" spans="3:15" ht="30.5" customHeight="1" x14ac:dyDescent="0.3">
      <c r="C6" s="3"/>
      <c r="E6" s="5" t="s">
        <v>53</v>
      </c>
      <c r="O6" s="3"/>
    </row>
    <row r="7" spans="3:15" ht="14.5" customHeight="1" x14ac:dyDescent="0.2">
      <c r="C7" s="3"/>
      <c r="O7" s="3"/>
    </row>
    <row r="8" spans="3:15" ht="14.5" customHeight="1" x14ac:dyDescent="0.2">
      <c r="C8" s="3"/>
      <c r="O8" s="3"/>
    </row>
    <row r="9" spans="3:15" ht="14.5" customHeight="1" x14ac:dyDescent="0.2">
      <c r="C9" s="3"/>
      <c r="O9" s="3"/>
    </row>
    <row r="10" spans="3:15" ht="14.5" customHeight="1" x14ac:dyDescent="0.2">
      <c r="C10" s="3"/>
      <c r="O10" s="3"/>
    </row>
    <row r="11" spans="3:15" ht="14.5" customHeight="1" x14ac:dyDescent="0.2">
      <c r="C11" s="3"/>
      <c r="O11" s="3"/>
    </row>
    <row r="12" spans="3:15" ht="14.5" customHeight="1" x14ac:dyDescent="0.2">
      <c r="C12" s="3"/>
      <c r="O12" s="3"/>
    </row>
    <row r="13" spans="3:15" ht="14.5" customHeight="1" x14ac:dyDescent="0.2">
      <c r="C13" s="3"/>
      <c r="O13" s="3"/>
    </row>
    <row r="14" spans="3:15" ht="14.5" customHeight="1" x14ac:dyDescent="0.2">
      <c r="C14" s="3"/>
      <c r="O14" s="3"/>
    </row>
    <row r="15" spans="3:15" ht="14.5" customHeight="1" x14ac:dyDescent="0.2">
      <c r="C15" s="3"/>
      <c r="O15" s="3"/>
    </row>
    <row r="16" spans="3:15" ht="14.5" customHeight="1" x14ac:dyDescent="0.2">
      <c r="C16" s="3"/>
      <c r="O16" s="3"/>
    </row>
    <row r="17" spans="3:15" ht="14.5" customHeight="1" x14ac:dyDescent="0.2">
      <c r="C17" s="3"/>
      <c r="O17" s="3"/>
    </row>
    <row r="18" spans="3:15" ht="14.5" customHeight="1" x14ac:dyDescent="0.2">
      <c r="C18" s="3"/>
      <c r="O18" s="3"/>
    </row>
    <row r="19" spans="3:15" ht="14.5" customHeight="1" x14ac:dyDescent="0.2">
      <c r="C19" s="3"/>
      <c r="O19" s="3"/>
    </row>
    <row r="20" spans="3:15" ht="14.5" customHeight="1" x14ac:dyDescent="0.2">
      <c r="C20" s="3"/>
      <c r="E20" s="6"/>
      <c r="F20" s="6"/>
      <c r="G20" s="6"/>
      <c r="H20" s="6"/>
      <c r="I20" s="6"/>
      <c r="J20" s="6"/>
      <c r="K20" s="6"/>
      <c r="L20" s="6"/>
      <c r="M20" s="6"/>
      <c r="O20" s="3"/>
    </row>
    <row r="21" spans="3:15" ht="14.5" customHeight="1" x14ac:dyDescent="0.2">
      <c r="C21" s="3"/>
      <c r="O21" s="3"/>
    </row>
    <row r="22" spans="3:15" ht="14.5" customHeight="1" x14ac:dyDescent="0.2">
      <c r="C22" s="3"/>
      <c r="O22" s="3"/>
    </row>
    <row r="23" spans="3:15" ht="14.5" customHeight="1" x14ac:dyDescent="0.2">
      <c r="C23" s="3"/>
      <c r="O23" s="3"/>
    </row>
    <row r="24" spans="3:15" ht="14.5" customHeight="1" x14ac:dyDescent="0.2">
      <c r="C24" s="3"/>
      <c r="O24" s="3"/>
    </row>
    <row r="25" spans="3:15" ht="14.5" customHeight="1" x14ac:dyDescent="0.2">
      <c r="C25" s="3"/>
      <c r="O25" s="3"/>
    </row>
    <row r="26" spans="3:15" ht="14.5" customHeight="1" x14ac:dyDescent="0.2">
      <c r="C26" s="3"/>
      <c r="O26" s="3"/>
    </row>
    <row r="27" spans="3:15" ht="14.5" customHeight="1" x14ac:dyDescent="0.2">
      <c r="C27" s="3"/>
      <c r="O27" s="3"/>
    </row>
    <row r="28" spans="3:15" ht="14.5" customHeight="1" x14ac:dyDescent="0.2">
      <c r="C28" s="3"/>
      <c r="O28" s="3"/>
    </row>
    <row r="29" spans="3:15" ht="14.5" customHeight="1" x14ac:dyDescent="0.2">
      <c r="C29" s="3"/>
      <c r="O29" s="3"/>
    </row>
    <row r="30" spans="3:15" ht="14.5" customHeight="1" x14ac:dyDescent="0.2">
      <c r="C30" s="3"/>
      <c r="O30" s="3"/>
    </row>
    <row r="31" spans="3:15" ht="14.5" customHeight="1" x14ac:dyDescent="0.2">
      <c r="C31" s="3"/>
      <c r="O31" s="3"/>
    </row>
    <row r="32" spans="3:15" ht="14.5" customHeight="1" x14ac:dyDescent="0.2">
      <c r="C32" s="3"/>
      <c r="O32" s="3"/>
    </row>
    <row r="33" spans="3:15" ht="14.5" customHeight="1" x14ac:dyDescent="0.2">
      <c r="C33" s="3"/>
      <c r="O33" s="3"/>
    </row>
    <row r="34" spans="3:15" ht="14.5" customHeight="1" x14ac:dyDescent="0.2">
      <c r="C34" s="3"/>
      <c r="E34" s="6"/>
      <c r="F34" s="6"/>
      <c r="G34" s="6"/>
      <c r="H34" s="6"/>
      <c r="I34" s="6"/>
      <c r="J34" s="6"/>
      <c r="K34" s="6"/>
      <c r="L34" s="6"/>
      <c r="M34" s="6"/>
      <c r="O34" s="3"/>
    </row>
    <row r="35" spans="3:15" ht="14.5" customHeight="1" x14ac:dyDescent="0.2">
      <c r="C35" s="3"/>
      <c r="O35" s="3"/>
    </row>
    <row r="36" spans="3:15" ht="14.5" customHeight="1" x14ac:dyDescent="0.2">
      <c r="C36" s="3"/>
      <c r="O36" s="3"/>
    </row>
    <row r="37" spans="3:15" ht="14.5" customHeight="1" x14ac:dyDescent="0.2">
      <c r="C37" s="3"/>
      <c r="O37" s="3"/>
    </row>
    <row r="38" spans="3:15" ht="14.5" customHeight="1" x14ac:dyDescent="0.2">
      <c r="C38" s="3"/>
      <c r="O38" s="3"/>
    </row>
    <row r="39" spans="3:15" ht="14.5" customHeight="1" x14ac:dyDescent="0.2">
      <c r="C39" s="3"/>
      <c r="O39" s="3"/>
    </row>
    <row r="40" spans="3:15" ht="14.5" customHeight="1" x14ac:dyDescent="0.2">
      <c r="C40" s="3"/>
      <c r="O40" s="3"/>
    </row>
    <row r="41" spans="3:15" ht="14.5" customHeight="1" x14ac:dyDescent="0.2">
      <c r="C41" s="3"/>
      <c r="O41" s="3"/>
    </row>
    <row r="42" spans="3:15" ht="14.5" customHeight="1" x14ac:dyDescent="0.2">
      <c r="C42" s="3"/>
      <c r="O42" s="3"/>
    </row>
    <row r="43" spans="3:15" ht="14.5" customHeight="1" x14ac:dyDescent="0.2">
      <c r="C43" s="3"/>
      <c r="O43" s="3"/>
    </row>
    <row r="44" spans="3:15" ht="14.5" customHeight="1" x14ac:dyDescent="0.2">
      <c r="C44" s="3"/>
      <c r="O44" s="3"/>
    </row>
    <row r="45" spans="3:15" ht="14.5" customHeight="1" x14ac:dyDescent="0.2">
      <c r="C45" s="3"/>
      <c r="O45" s="3"/>
    </row>
    <row r="46" spans="3:15" ht="14.5" customHeight="1" x14ac:dyDescent="0.2">
      <c r="C46" s="3"/>
      <c r="O46" s="3"/>
    </row>
    <row r="47" spans="3:15" ht="14.5" customHeight="1" x14ac:dyDescent="0.2">
      <c r="C47" s="3"/>
      <c r="O47" s="3"/>
    </row>
    <row r="48" spans="3:15" ht="14.5" customHeight="1" x14ac:dyDescent="0.2">
      <c r="C48" s="3"/>
      <c r="E48" s="6"/>
      <c r="F48" s="6"/>
      <c r="G48" s="6"/>
      <c r="H48" s="6"/>
      <c r="I48" s="6"/>
      <c r="J48" s="6"/>
      <c r="K48" s="6"/>
      <c r="L48" s="6"/>
      <c r="M48" s="6"/>
      <c r="O48" s="3"/>
    </row>
    <row r="49" spans="3:15" ht="14.5" customHeight="1" x14ac:dyDescent="0.2">
      <c r="C49" s="3"/>
      <c r="O49" s="3"/>
    </row>
    <row r="50" spans="3:15" ht="14.5" customHeight="1" x14ac:dyDescent="0.2">
      <c r="C50" s="3"/>
      <c r="O50" s="3"/>
    </row>
    <row r="51" spans="3:15" ht="14.5" customHeight="1" x14ac:dyDescent="0.2">
      <c r="C51" s="3"/>
      <c r="O51" s="3"/>
    </row>
    <row r="52" spans="3:15" ht="14.5" customHeight="1" x14ac:dyDescent="0.2">
      <c r="C52" s="3"/>
      <c r="O52" s="3"/>
    </row>
    <row r="53" spans="3:15" ht="14.5" customHeight="1" x14ac:dyDescent="0.2">
      <c r="C53" s="3"/>
      <c r="O53" s="3"/>
    </row>
    <row r="54" spans="3:15" ht="14.5" customHeight="1" x14ac:dyDescent="0.2">
      <c r="C54" s="3"/>
      <c r="O54" s="3"/>
    </row>
    <row r="55" spans="3:15" ht="14.5" customHeight="1" x14ac:dyDescent="0.2">
      <c r="C55" s="3"/>
      <c r="O55" s="3"/>
    </row>
    <row r="56" spans="3:15" ht="14.5" customHeight="1" x14ac:dyDescent="0.2">
      <c r="C56" s="3"/>
      <c r="O56" s="3"/>
    </row>
    <row r="57" spans="3:15" ht="14.5" customHeight="1" x14ac:dyDescent="0.2">
      <c r="C57" s="3"/>
      <c r="O57" s="3"/>
    </row>
    <row r="58" spans="3:15" ht="14.5" customHeight="1" x14ac:dyDescent="0.2">
      <c r="C58" s="3"/>
      <c r="O58" s="3"/>
    </row>
    <row r="59" spans="3:15" ht="14.5" customHeight="1" x14ac:dyDescent="0.2">
      <c r="C59" s="3"/>
      <c r="O59" s="3"/>
    </row>
    <row r="60" spans="3:15" ht="14.5" customHeight="1" x14ac:dyDescent="0.2">
      <c r="C60" s="3"/>
      <c r="O60" s="3"/>
    </row>
    <row r="61" spans="3:15" ht="14.5" customHeight="1" x14ac:dyDescent="0.2">
      <c r="C61" s="3"/>
      <c r="O61" s="3"/>
    </row>
    <row r="62" spans="3:15" ht="14.5" customHeight="1" x14ac:dyDescent="0.2">
      <c r="C62" s="3"/>
      <c r="E62" s="6"/>
      <c r="F62" s="6"/>
      <c r="G62" s="6"/>
      <c r="H62" s="6"/>
      <c r="I62" s="6"/>
      <c r="J62" s="6"/>
      <c r="K62" s="6"/>
      <c r="L62" s="6"/>
      <c r="M62" s="6"/>
      <c r="O62" s="3"/>
    </row>
    <row r="63" spans="3:15" ht="14.5" customHeight="1" x14ac:dyDescent="0.2">
      <c r="C63" s="3"/>
      <c r="O63" s="3"/>
    </row>
    <row r="64" spans="3:15" ht="14.5" customHeight="1" x14ac:dyDescent="0.2">
      <c r="C64" s="3"/>
      <c r="O64" s="3"/>
    </row>
    <row r="65" spans="3:15" ht="14.5" customHeight="1" x14ac:dyDescent="0.2">
      <c r="C65" s="3"/>
      <c r="O65" s="3"/>
    </row>
    <row r="66" spans="3:15" ht="14.5" customHeight="1" x14ac:dyDescent="0.2">
      <c r="C66" s="3"/>
      <c r="O66" s="3"/>
    </row>
    <row r="67" spans="3:15" ht="14.5" customHeight="1" x14ac:dyDescent="0.2">
      <c r="C67" s="3"/>
      <c r="O67" s="3"/>
    </row>
    <row r="68" spans="3:15" ht="14.5" customHeight="1" x14ac:dyDescent="0.2">
      <c r="C68" s="3"/>
      <c r="O68" s="3"/>
    </row>
    <row r="69" spans="3:15" ht="14.5" customHeight="1" x14ac:dyDescent="0.2">
      <c r="C69" s="3"/>
      <c r="O69" s="3"/>
    </row>
    <row r="70" spans="3:15" ht="14.5" customHeight="1" x14ac:dyDescent="0.2">
      <c r="C70" s="3"/>
      <c r="O70" s="3"/>
    </row>
    <row r="71" spans="3:15" ht="14.5" customHeight="1" x14ac:dyDescent="0.2">
      <c r="C71" s="3"/>
      <c r="O71" s="3"/>
    </row>
    <row r="72" spans="3:15" ht="14.5" customHeight="1" x14ac:dyDescent="0.2">
      <c r="C72" s="3"/>
      <c r="O72" s="3"/>
    </row>
    <row r="73" spans="3:15" ht="14.5" customHeight="1" x14ac:dyDescent="0.2">
      <c r="C73" s="3"/>
      <c r="O73" s="3"/>
    </row>
    <row r="74" spans="3:15" ht="14.5" customHeight="1" x14ac:dyDescent="0.2">
      <c r="C74" s="3"/>
      <c r="O74" s="3"/>
    </row>
    <row r="75" spans="3:15" ht="14.5" customHeight="1" x14ac:dyDescent="0.2">
      <c r="C75" s="3"/>
      <c r="O75" s="3"/>
    </row>
    <row r="76" spans="3:15" ht="14.5" customHeight="1" x14ac:dyDescent="0.2">
      <c r="C76" s="3"/>
      <c r="O76" s="3"/>
    </row>
    <row r="77" spans="3:15" ht="14.5" customHeight="1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3:15" ht="14.5" customHeight="1" x14ac:dyDescent="0.2"/>
    <row r="79" spans="3:15" ht="14.5" customHeight="1" x14ac:dyDescent="0.2"/>
    <row r="80" spans="3:15" ht="14.5" customHeight="1" x14ac:dyDescent="0.2"/>
    <row r="81" ht="14.5" customHeight="1" x14ac:dyDescent="0.2"/>
    <row r="82" ht="14.5" customHeight="1" x14ac:dyDescent="0.2"/>
    <row r="83" ht="14.5" customHeight="1" x14ac:dyDescent="0.2"/>
    <row r="84" ht="14.5" customHeight="1" x14ac:dyDescent="0.2"/>
    <row r="85" ht="14.5" customHeight="1" x14ac:dyDescent="0.2"/>
    <row r="86" ht="14.5" customHeight="1" x14ac:dyDescent="0.2"/>
    <row r="87" ht="14.5" customHeight="1" x14ac:dyDescent="0.2"/>
    <row r="88" ht="14.5" customHeight="1" x14ac:dyDescent="0.2"/>
    <row r="89" ht="14.5" customHeight="1" x14ac:dyDescent="0.2"/>
    <row r="90" ht="14.5" customHeight="1" x14ac:dyDescent="0.2"/>
    <row r="91" ht="14.5" customHeight="1" x14ac:dyDescent="0.2"/>
    <row r="92" ht="14.5" customHeight="1" x14ac:dyDescent="0.2"/>
    <row r="93" ht="14.5" customHeight="1" x14ac:dyDescent="0.2"/>
    <row r="94" ht="14.5" customHeight="1" x14ac:dyDescent="0.2"/>
    <row r="95" ht="14.5" customHeight="1" x14ac:dyDescent="0.2"/>
    <row r="96" ht="14.5" customHeight="1" x14ac:dyDescent="0.2"/>
    <row r="97" ht="14.5" customHeight="1" x14ac:dyDescent="0.2"/>
    <row r="98" ht="14.5" customHeight="1" x14ac:dyDescent="0.2"/>
    <row r="99" ht="14.5" customHeight="1" x14ac:dyDescent="0.2"/>
    <row r="100" ht="14.5" customHeight="1" x14ac:dyDescent="0.2"/>
    <row r="101" ht="14.5" customHeight="1" x14ac:dyDescent="0.2"/>
    <row r="102" ht="14.5" customHeight="1" x14ac:dyDescent="0.2"/>
    <row r="103" ht="14.5" customHeight="1" x14ac:dyDescent="0.2"/>
    <row r="104" ht="14.5" customHeight="1" x14ac:dyDescent="0.2"/>
    <row r="105" ht="14.5" customHeight="1" x14ac:dyDescent="0.2"/>
    <row r="106" ht="14.5" customHeight="1" x14ac:dyDescent="0.2"/>
    <row r="107" ht="14.5" customHeight="1" x14ac:dyDescent="0.2"/>
    <row r="108" ht="14.5" customHeight="1" x14ac:dyDescent="0.2"/>
    <row r="109" ht="14.5" customHeight="1" x14ac:dyDescent="0.2"/>
    <row r="110" ht="14.5" customHeight="1" x14ac:dyDescent="0.2"/>
    <row r="111" ht="14.5" customHeight="1" x14ac:dyDescent="0.2"/>
    <row r="112" ht="14.5" customHeight="1" x14ac:dyDescent="0.2"/>
    <row r="113" ht="14.5" customHeight="1" x14ac:dyDescent="0.2"/>
    <row r="114" ht="14.5" customHeight="1" x14ac:dyDescent="0.2"/>
    <row r="115" ht="14.5" customHeight="1" x14ac:dyDescent="0.2"/>
    <row r="116" ht="14.5" customHeight="1" x14ac:dyDescent="0.2"/>
    <row r="117" ht="14.5" customHeight="1" x14ac:dyDescent="0.2"/>
    <row r="118" ht="14.5" customHeight="1" x14ac:dyDescent="0.2"/>
    <row r="119" ht="14.5" customHeight="1" x14ac:dyDescent="0.2"/>
    <row r="120" ht="14.5" customHeight="1" x14ac:dyDescent="0.2"/>
    <row r="121" ht="14.5" customHeight="1" x14ac:dyDescent="0.2"/>
    <row r="122" ht="14.5" customHeight="1" x14ac:dyDescent="0.2"/>
    <row r="123" ht="14.5" customHeight="1" x14ac:dyDescent="0.2"/>
    <row r="124" ht="14.5" customHeight="1" x14ac:dyDescent="0.2"/>
    <row r="125" ht="14.5" customHeight="1" x14ac:dyDescent="0.2"/>
    <row r="126" ht="14.5" customHeight="1" x14ac:dyDescent="0.2"/>
    <row r="127" ht="14.5" customHeight="1" x14ac:dyDescent="0.2"/>
    <row r="128" ht="14.5" customHeight="1" x14ac:dyDescent="0.2"/>
    <row r="129" ht="14.5" customHeight="1" x14ac:dyDescent="0.2"/>
    <row r="130" ht="14.5" customHeight="1" x14ac:dyDescent="0.2"/>
    <row r="131" ht="14.5" customHeight="1" x14ac:dyDescent="0.2"/>
    <row r="132" ht="14.5" customHeight="1" x14ac:dyDescent="0.2"/>
    <row r="133" ht="14.5" customHeight="1" x14ac:dyDescent="0.2"/>
    <row r="134" ht="14.5" customHeight="1" x14ac:dyDescent="0.2"/>
    <row r="135" ht="14.5" customHeight="1" x14ac:dyDescent="0.2"/>
    <row r="136" ht="14.5" customHeight="1" x14ac:dyDescent="0.2"/>
    <row r="137" ht="14.5" customHeight="1" x14ac:dyDescent="0.2"/>
    <row r="138" ht="14.5" customHeight="1" x14ac:dyDescent="0.2"/>
    <row r="139" ht="14.5" customHeight="1" x14ac:dyDescent="0.2"/>
    <row r="140" ht="14.5" customHeight="1" x14ac:dyDescent="0.2"/>
    <row r="141" ht="14.5" customHeight="1" x14ac:dyDescent="0.2"/>
    <row r="142" ht="14.5" customHeight="1" x14ac:dyDescent="0.2"/>
    <row r="143" ht="14.5" customHeight="1" x14ac:dyDescent="0.2"/>
    <row r="144" ht="14.5" customHeight="1" x14ac:dyDescent="0.2"/>
    <row r="145" ht="14.5" customHeight="1" x14ac:dyDescent="0.2"/>
    <row r="146" ht="14.5" customHeight="1" x14ac:dyDescent="0.2"/>
    <row r="147" ht="14.5" customHeight="1" x14ac:dyDescent="0.2"/>
    <row r="148" ht="14.5" customHeight="1" x14ac:dyDescent="0.2"/>
    <row r="149" ht="14.5" customHeight="1" x14ac:dyDescent="0.2"/>
    <row r="150" ht="14.5" customHeight="1" x14ac:dyDescent="0.2"/>
    <row r="151" ht="14.5" customHeight="1" x14ac:dyDescent="0.2"/>
    <row r="152" ht="14.5" customHeight="1" x14ac:dyDescent="0.2"/>
    <row r="153" ht="14.5" customHeight="1" x14ac:dyDescent="0.2"/>
    <row r="154" ht="14.5" customHeight="1" x14ac:dyDescent="0.2"/>
    <row r="155" ht="14.5" customHeight="1" x14ac:dyDescent="0.2"/>
    <row r="156" ht="14.5" customHeight="1" x14ac:dyDescent="0.2"/>
    <row r="157" ht="14.5" customHeight="1" x14ac:dyDescent="0.2"/>
    <row r="158" ht="14.5" customHeight="1" x14ac:dyDescent="0.2"/>
    <row r="159" ht="14.5" customHeight="1" x14ac:dyDescent="0.2"/>
    <row r="160" ht="14.5" customHeight="1" x14ac:dyDescent="0.2"/>
    <row r="161" ht="14.5" customHeight="1" x14ac:dyDescent="0.2"/>
    <row r="162" ht="14.5" customHeight="1" x14ac:dyDescent="0.2"/>
    <row r="163" ht="14.5" customHeight="1" x14ac:dyDescent="0.2"/>
    <row r="164" ht="14.5" customHeight="1" x14ac:dyDescent="0.2"/>
    <row r="165" ht="14.5" customHeight="1" x14ac:dyDescent="0.2"/>
    <row r="166" ht="14.5" customHeight="1" x14ac:dyDescent="0.2"/>
    <row r="167" ht="14.5" customHeight="1" x14ac:dyDescent="0.2"/>
    <row r="168" ht="14.5" customHeight="1" x14ac:dyDescent="0.2"/>
    <row r="169" ht="14.5" customHeight="1" x14ac:dyDescent="0.2"/>
    <row r="170" ht="14.5" customHeight="1" x14ac:dyDescent="0.2"/>
    <row r="171" ht="14.5" customHeight="1" x14ac:dyDescent="0.2"/>
    <row r="172" ht="14.5" customHeight="1" x14ac:dyDescent="0.2"/>
    <row r="173" ht="14.5" customHeight="1" x14ac:dyDescent="0.2"/>
    <row r="174" ht="14.5" customHeight="1" x14ac:dyDescent="0.2"/>
    <row r="175" ht="14.5" customHeight="1" x14ac:dyDescent="0.2"/>
    <row r="176" ht="14.5" customHeight="1" x14ac:dyDescent="0.2"/>
    <row r="177" ht="14.5" customHeight="1" x14ac:dyDescent="0.2"/>
    <row r="178" ht="14.5" customHeight="1" x14ac:dyDescent="0.2"/>
    <row r="179" ht="14.5" customHeight="1" x14ac:dyDescent="0.2"/>
    <row r="180" ht="14.5" customHeight="1" x14ac:dyDescent="0.2"/>
    <row r="181" ht="14.5" customHeight="1" x14ac:dyDescent="0.2"/>
    <row r="182" ht="14.5" customHeight="1" x14ac:dyDescent="0.2"/>
    <row r="183" ht="14.5" customHeight="1" x14ac:dyDescent="0.2"/>
    <row r="184" ht="14.5" customHeight="1" x14ac:dyDescent="0.2"/>
    <row r="185" ht="14.5" customHeight="1" x14ac:dyDescent="0.2"/>
    <row r="186" ht="14.5" customHeight="1" x14ac:dyDescent="0.2"/>
    <row r="187" ht="14.5" customHeight="1" x14ac:dyDescent="0.2"/>
    <row r="188" ht="14.5" customHeight="1" x14ac:dyDescent="0.2"/>
    <row r="189" ht="14.5" customHeight="1" x14ac:dyDescent="0.2"/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7F22-FD65-47BB-BEAA-B24FA27EBFC4}">
  <dimension ref="A2:J50"/>
  <sheetViews>
    <sheetView zoomScale="80" zoomScaleNormal="80" workbookViewId="0">
      <selection activeCell="A20" sqref="A20"/>
    </sheetView>
  </sheetViews>
  <sheetFormatPr baseColWidth="10" defaultRowHeight="15" outlineLevelRow="1" x14ac:dyDescent="0.2"/>
  <cols>
    <col min="1" max="1" width="19.6640625" customWidth="1"/>
    <col min="2" max="2" width="24.5" customWidth="1"/>
  </cols>
  <sheetData>
    <row r="2" spans="1:10" ht="30.5" customHeight="1" x14ac:dyDescent="0.2">
      <c r="A2" s="10" t="s">
        <v>44</v>
      </c>
      <c r="B2" s="11"/>
      <c r="C2" s="11"/>
      <c r="D2" s="11"/>
      <c r="E2" s="11"/>
      <c r="F2" s="11"/>
      <c r="G2" s="11"/>
      <c r="H2" s="11"/>
      <c r="I2" s="11"/>
      <c r="J2" s="11"/>
    </row>
    <row r="4" spans="1:10" x14ac:dyDescent="0.2">
      <c r="A4" s="1" t="s">
        <v>0</v>
      </c>
      <c r="B4" s="1" t="s">
        <v>1</v>
      </c>
      <c r="C4" s="1" t="s">
        <v>2</v>
      </c>
      <c r="D4" s="1">
        <v>2010</v>
      </c>
      <c r="E4" s="1">
        <v>2023</v>
      </c>
      <c r="F4" s="1">
        <v>2035</v>
      </c>
      <c r="G4" s="1">
        <v>2050</v>
      </c>
      <c r="H4" s="1">
        <v>2060</v>
      </c>
      <c r="I4" s="1">
        <v>2085</v>
      </c>
      <c r="J4" s="1">
        <v>2100</v>
      </c>
    </row>
    <row r="6" spans="1:10" x14ac:dyDescent="0.2">
      <c r="A6" s="4" t="s">
        <v>55</v>
      </c>
      <c r="B6" s="3"/>
      <c r="C6" s="3"/>
      <c r="D6" s="3"/>
      <c r="E6" s="3"/>
      <c r="F6" s="3"/>
      <c r="G6" s="3"/>
      <c r="H6" s="3"/>
      <c r="I6" s="3"/>
      <c r="J6" s="3"/>
    </row>
    <row r="8" spans="1:10" hidden="1" outlineLevel="1" x14ac:dyDescent="0.2">
      <c r="A8" t="s">
        <v>3</v>
      </c>
      <c r="B8" t="s">
        <v>4</v>
      </c>
      <c r="C8" t="s">
        <v>5</v>
      </c>
      <c r="D8" s="9">
        <v>59.786111111111104</v>
      </c>
      <c r="E8" s="9">
        <v>56.066666666666663</v>
      </c>
      <c r="F8" s="9">
        <v>55.993218125905294</v>
      </c>
      <c r="G8" s="9">
        <v>52.974619923143493</v>
      </c>
      <c r="H8" s="9">
        <v>50.962221121302292</v>
      </c>
      <c r="I8" s="9">
        <v>41.224977212473782</v>
      </c>
      <c r="J8" s="9">
        <v>33.458901772243443</v>
      </c>
    </row>
    <row r="9" spans="1:10" hidden="1" outlineLevel="1" x14ac:dyDescent="0.2">
      <c r="A9" t="s">
        <v>23</v>
      </c>
      <c r="B9" t="s">
        <v>4</v>
      </c>
      <c r="C9" t="s">
        <v>5</v>
      </c>
      <c r="D9" s="9">
        <v>59.786111111111104</v>
      </c>
      <c r="E9" s="9">
        <v>56.066666666666663</v>
      </c>
      <c r="F9" s="9">
        <v>54.911423011845805</v>
      </c>
      <c r="G9" s="9">
        <v>51.546470755364155</v>
      </c>
      <c r="H9" s="9">
        <v>49.303169251043059</v>
      </c>
      <c r="I9" s="9">
        <v>40.358130721434343</v>
      </c>
      <c r="J9" s="9">
        <v>32.270539339232478</v>
      </c>
    </row>
    <row r="10" spans="1:10" hidden="1" outlineLevel="1" x14ac:dyDescent="0.2">
      <c r="A10" t="s">
        <v>24</v>
      </c>
      <c r="B10" t="s">
        <v>4</v>
      </c>
      <c r="C10" t="s">
        <v>5</v>
      </c>
      <c r="D10" s="9">
        <v>59.786111111111104</v>
      </c>
      <c r="E10" s="9">
        <v>56.066666666666663</v>
      </c>
      <c r="F10" s="9">
        <v>59.484325272151921</v>
      </c>
      <c r="G10" s="9">
        <v>64.772842770685003</v>
      </c>
      <c r="H10" s="9">
        <v>68.2985211030404</v>
      </c>
      <c r="I10" s="9">
        <v>66.79954883482938</v>
      </c>
      <c r="J10" s="9">
        <v>62.991119167937413</v>
      </c>
    </row>
    <row r="11" spans="1:10" hidden="1" outlineLevel="1" x14ac:dyDescent="0.2">
      <c r="A11" t="s">
        <v>25</v>
      </c>
      <c r="B11" t="s">
        <v>4</v>
      </c>
      <c r="C11" t="s">
        <v>5</v>
      </c>
      <c r="D11" s="9">
        <v>59.786111111111104</v>
      </c>
      <c r="E11" s="9">
        <v>56.066666666666663</v>
      </c>
      <c r="F11" s="9">
        <v>61.335299216386517</v>
      </c>
      <c r="G11" s="9">
        <v>62.525231785508446</v>
      </c>
      <c r="H11" s="9">
        <v>63.318520164923065</v>
      </c>
      <c r="I11" s="9">
        <v>62.572684993082738</v>
      </c>
      <c r="J11" s="9">
        <v>59.7026966125757</v>
      </c>
    </row>
    <row r="12" spans="1:10" hidden="1" outlineLevel="1" x14ac:dyDescent="0.2">
      <c r="A12" t="s">
        <v>26</v>
      </c>
      <c r="B12" t="s">
        <v>4</v>
      </c>
      <c r="C12" t="s">
        <v>5</v>
      </c>
      <c r="D12" s="9">
        <v>59.786111111111104</v>
      </c>
      <c r="E12" s="9">
        <v>56.066666666666663</v>
      </c>
      <c r="F12" s="9">
        <v>59.479577993549881</v>
      </c>
      <c r="G12" s="9">
        <v>65.931708768603386</v>
      </c>
      <c r="H12" s="9">
        <v>70.233129285305694</v>
      </c>
      <c r="I12" s="9">
        <v>69.513907836249842</v>
      </c>
      <c r="J12" s="9">
        <v>65.640841120164694</v>
      </c>
    </row>
    <row r="13" spans="1:10" hidden="1" outlineLevel="1" x14ac:dyDescent="0.2">
      <c r="A13" t="s">
        <v>27</v>
      </c>
      <c r="B13" t="s">
        <v>4</v>
      </c>
      <c r="C13" t="s">
        <v>5</v>
      </c>
      <c r="D13" s="9">
        <v>59.786111111111104</v>
      </c>
      <c r="E13" s="9">
        <v>56.066666666666663</v>
      </c>
      <c r="F13" s="9">
        <v>57.509763830870128</v>
      </c>
      <c r="G13" s="9">
        <v>55.180530318967328</v>
      </c>
      <c r="H13" s="9">
        <v>53.62770797769879</v>
      </c>
      <c r="I13" s="9">
        <v>47.001487555157567</v>
      </c>
      <c r="J13" s="9">
        <v>43.58355923401885</v>
      </c>
    </row>
    <row r="14" spans="1:10" hidden="1" outlineLevel="1" x14ac:dyDescent="0.2">
      <c r="A14" t="s">
        <v>28</v>
      </c>
      <c r="B14" t="s">
        <v>4</v>
      </c>
      <c r="C14" t="s">
        <v>5</v>
      </c>
      <c r="D14" s="9">
        <v>59.786111111111104</v>
      </c>
      <c r="E14" s="9">
        <v>56.066666666666663</v>
      </c>
      <c r="F14" s="9">
        <v>57.897130291249297</v>
      </c>
      <c r="G14" s="9">
        <v>55.768787064882645</v>
      </c>
      <c r="H14" s="9">
        <v>54.3498915806382</v>
      </c>
      <c r="I14" s="9">
        <v>48.294432178192672</v>
      </c>
      <c r="J14" s="9">
        <v>44.325191509854591</v>
      </c>
    </row>
    <row r="15" spans="1:10" hidden="1" outlineLevel="1" x14ac:dyDescent="0.2">
      <c r="A15" t="s">
        <v>29</v>
      </c>
      <c r="B15" t="s">
        <v>4</v>
      </c>
      <c r="C15" t="s">
        <v>5</v>
      </c>
      <c r="D15" s="9">
        <v>59.786111111111104</v>
      </c>
      <c r="E15" s="9">
        <v>56.066666666666663</v>
      </c>
      <c r="F15" s="9">
        <v>66.953282874283843</v>
      </c>
      <c r="G15" s="9">
        <v>75.569899054545573</v>
      </c>
      <c r="H15" s="9">
        <v>81.314309841386731</v>
      </c>
      <c r="I15" s="9">
        <v>71.24456231714008</v>
      </c>
      <c r="J15" s="9">
        <v>61.594101408482899</v>
      </c>
    </row>
    <row r="16" spans="1:10" hidden="1" outlineLevel="1" x14ac:dyDescent="0.2">
      <c r="A16" t="s">
        <v>30</v>
      </c>
      <c r="B16" t="s">
        <v>4</v>
      </c>
      <c r="C16" t="s">
        <v>5</v>
      </c>
      <c r="D16" s="9">
        <v>59.786111111111104</v>
      </c>
      <c r="E16" s="9">
        <v>56.066666666666663</v>
      </c>
      <c r="F16" s="9">
        <v>68.898263350474082</v>
      </c>
      <c r="G16" s="9">
        <v>74.020186956754557</v>
      </c>
      <c r="H16" s="9">
        <v>77.434802694274879</v>
      </c>
      <c r="I16" s="9">
        <v>68.148286807620849</v>
      </c>
      <c r="J16" s="9">
        <v>59.707980905804106</v>
      </c>
    </row>
    <row r="17" spans="1:10" hidden="1" outlineLevel="1" x14ac:dyDescent="0.2">
      <c r="A17" t="s">
        <v>31</v>
      </c>
      <c r="B17" t="s">
        <v>4</v>
      </c>
      <c r="C17" t="s">
        <v>5</v>
      </c>
      <c r="D17" s="9">
        <v>59.786111111111104</v>
      </c>
      <c r="E17" s="9">
        <v>56.066666666666663</v>
      </c>
      <c r="F17" s="9">
        <v>66.956044965500766</v>
      </c>
      <c r="G17" s="9">
        <v>75.876128460763283</v>
      </c>
      <c r="H17" s="9">
        <v>81.822850790938276</v>
      </c>
      <c r="I17" s="9">
        <v>72.248726341597163</v>
      </c>
      <c r="J17" s="9">
        <v>62.927392225106061</v>
      </c>
    </row>
    <row r="18" spans="1:10" hidden="1" outlineLevel="1" x14ac:dyDescent="0.2">
      <c r="A18" t="s">
        <v>32</v>
      </c>
      <c r="B18" t="s">
        <v>4</v>
      </c>
      <c r="C18" t="s">
        <v>5</v>
      </c>
      <c r="D18" s="9">
        <v>59.786111111111104</v>
      </c>
      <c r="E18" s="9">
        <v>56.066666666666663</v>
      </c>
      <c r="F18" s="9">
        <v>67.117968050298373</v>
      </c>
      <c r="G18" s="9">
        <v>83.940330243725313</v>
      </c>
      <c r="H18" s="9">
        <v>95.155238372676592</v>
      </c>
      <c r="I18" s="9">
        <v>94.531834811676461</v>
      </c>
      <c r="J18" s="9">
        <v>82.027563886610722</v>
      </c>
    </row>
    <row r="19" spans="1:10" hidden="1" outlineLevel="1" x14ac:dyDescent="0.2">
      <c r="A19" t="s">
        <v>33</v>
      </c>
      <c r="B19" t="s">
        <v>4</v>
      </c>
      <c r="C19" t="s">
        <v>5</v>
      </c>
      <c r="D19" s="9">
        <v>59.786111111111104</v>
      </c>
      <c r="E19" s="9">
        <v>56.066666666666663</v>
      </c>
      <c r="F19" s="9">
        <v>67.234132500292844</v>
      </c>
      <c r="G19" s="9">
        <v>85.082423373094514</v>
      </c>
      <c r="H19" s="9">
        <v>96.981283954962294</v>
      </c>
      <c r="I19" s="9">
        <v>95.83771511441384</v>
      </c>
      <c r="J19" s="9">
        <v>83.685289148850472</v>
      </c>
    </row>
    <row r="20" spans="1:10" collapsed="1" x14ac:dyDescent="0.2">
      <c r="D20" s="9"/>
      <c r="E20" s="9"/>
      <c r="F20" s="9"/>
      <c r="G20" s="9"/>
      <c r="H20" s="9"/>
      <c r="I20" s="9"/>
      <c r="J20" s="9"/>
    </row>
    <row r="21" spans="1:10" x14ac:dyDescent="0.2">
      <c r="D21" s="9"/>
      <c r="E21" s="9"/>
      <c r="F21" s="9"/>
      <c r="G21" s="9"/>
      <c r="H21" s="9"/>
      <c r="I21" s="9"/>
      <c r="J21" s="9"/>
    </row>
    <row r="22" spans="1:10" x14ac:dyDescent="0.2">
      <c r="A22" s="4" t="s">
        <v>56</v>
      </c>
      <c r="B22" s="12"/>
      <c r="C22" s="12"/>
      <c r="D22" s="13"/>
      <c r="E22" s="13"/>
      <c r="F22" s="13"/>
      <c r="G22" s="13"/>
      <c r="H22" s="13"/>
      <c r="I22" s="13"/>
      <c r="J22" s="13"/>
    </row>
    <row r="23" spans="1:10" x14ac:dyDescent="0.2">
      <c r="D23" s="9"/>
      <c r="E23" s="9"/>
      <c r="F23" s="9"/>
      <c r="G23" s="9"/>
      <c r="H23" s="9"/>
      <c r="I23" s="9"/>
      <c r="J23" s="9"/>
    </row>
    <row r="24" spans="1:10" x14ac:dyDescent="0.2">
      <c r="A24" t="s">
        <v>3</v>
      </c>
      <c r="B24" t="s">
        <v>4</v>
      </c>
      <c r="C24" t="s">
        <v>5</v>
      </c>
      <c r="D24" s="9">
        <f>SUMIFS(D$8:D$19,$A$8:$A$19,$A24)</f>
        <v>59.786111111111104</v>
      </c>
      <c r="E24" s="9">
        <f t="shared" ref="E24:J25" si="0">SUMIFS(E$8:E$19,$A$8:$A$19,$A24)</f>
        <v>56.066666666666663</v>
      </c>
      <c r="F24" s="9">
        <f t="shared" si="0"/>
        <v>55.993218125905294</v>
      </c>
      <c r="G24" s="9">
        <f t="shared" si="0"/>
        <v>52.974619923143493</v>
      </c>
      <c r="H24" s="9">
        <f t="shared" si="0"/>
        <v>50.962221121302292</v>
      </c>
      <c r="I24" s="9">
        <f t="shared" si="0"/>
        <v>41.224977212473782</v>
      </c>
      <c r="J24" s="9">
        <f t="shared" si="0"/>
        <v>33.458901772243443</v>
      </c>
    </row>
    <row r="25" spans="1:10" x14ac:dyDescent="0.2">
      <c r="A25" t="s">
        <v>23</v>
      </c>
      <c r="B25" t="s">
        <v>4</v>
      </c>
      <c r="C25" t="s">
        <v>5</v>
      </c>
      <c r="D25" s="9">
        <f>SUMIFS(D$8:D$19,$A$8:$A$19,$A25)</f>
        <v>59.786111111111104</v>
      </c>
      <c r="E25" s="9">
        <f t="shared" si="0"/>
        <v>56.066666666666663</v>
      </c>
      <c r="F25" s="9">
        <f t="shared" si="0"/>
        <v>54.911423011845805</v>
      </c>
      <c r="G25" s="9">
        <f t="shared" si="0"/>
        <v>51.546470755364155</v>
      </c>
      <c r="H25" s="9">
        <f t="shared" si="0"/>
        <v>49.303169251043059</v>
      </c>
      <c r="I25" s="9">
        <f t="shared" si="0"/>
        <v>40.358130721434343</v>
      </c>
      <c r="J25" s="9">
        <f t="shared" si="0"/>
        <v>32.270539339232478</v>
      </c>
    </row>
    <row r="26" spans="1:10" x14ac:dyDescent="0.2">
      <c r="A26" t="s">
        <v>34</v>
      </c>
      <c r="B26" t="s">
        <v>4</v>
      </c>
      <c r="C26" t="s">
        <v>5</v>
      </c>
      <c r="D26" s="9">
        <f>D25-D24</f>
        <v>0</v>
      </c>
      <c r="E26" s="9">
        <f t="shared" ref="E26:J26" si="1">E25-E24</f>
        <v>0</v>
      </c>
      <c r="F26" s="9">
        <f t="shared" si="1"/>
        <v>-1.0817951140594886</v>
      </c>
      <c r="G26" s="9">
        <f t="shared" si="1"/>
        <v>-1.4281491677793383</v>
      </c>
      <c r="H26" s="9">
        <f t="shared" si="1"/>
        <v>-1.6590518702592334</v>
      </c>
      <c r="I26" s="9">
        <f t="shared" si="1"/>
        <v>-0.86684649103943912</v>
      </c>
      <c r="J26" s="9">
        <f t="shared" si="1"/>
        <v>-1.1883624330109654</v>
      </c>
    </row>
    <row r="27" spans="1:10" x14ac:dyDescent="0.2">
      <c r="D27" s="9"/>
      <c r="E27" s="9"/>
      <c r="F27" s="9"/>
      <c r="G27" s="9"/>
      <c r="H27" s="9"/>
      <c r="I27" s="9"/>
      <c r="J27" s="9"/>
    </row>
    <row r="28" spans="1:10" x14ac:dyDescent="0.2">
      <c r="A28" t="s">
        <v>24</v>
      </c>
      <c r="B28" t="s">
        <v>4</v>
      </c>
      <c r="C28" t="s">
        <v>5</v>
      </c>
      <c r="D28" s="9">
        <f>SUMIFS(D$8:D$19,$A$8:$A$19,$A28)</f>
        <v>59.786111111111104</v>
      </c>
      <c r="E28" s="9">
        <f t="shared" ref="E28:J29" si="2">SUMIFS(E$8:E$19,$A$8:$A$19,$A28)</f>
        <v>56.066666666666663</v>
      </c>
      <c r="F28" s="9">
        <f t="shared" si="2"/>
        <v>59.484325272151921</v>
      </c>
      <c r="G28" s="9">
        <f t="shared" si="2"/>
        <v>64.772842770685003</v>
      </c>
      <c r="H28" s="9">
        <f t="shared" si="2"/>
        <v>68.2985211030404</v>
      </c>
      <c r="I28" s="9">
        <f t="shared" si="2"/>
        <v>66.79954883482938</v>
      </c>
      <c r="J28" s="9">
        <f t="shared" si="2"/>
        <v>62.991119167937413</v>
      </c>
    </row>
    <row r="29" spans="1:10" x14ac:dyDescent="0.2">
      <c r="A29" t="s">
        <v>25</v>
      </c>
      <c r="B29" t="s">
        <v>4</v>
      </c>
      <c r="C29" t="s">
        <v>5</v>
      </c>
      <c r="D29" s="9">
        <f>SUMIFS(D$8:D$19,$A$8:$A$19,$A29)</f>
        <v>59.786111111111104</v>
      </c>
      <c r="E29" s="9">
        <f t="shared" si="2"/>
        <v>56.066666666666663</v>
      </c>
      <c r="F29" s="9">
        <f t="shared" si="2"/>
        <v>61.335299216386517</v>
      </c>
      <c r="G29" s="9">
        <f t="shared" si="2"/>
        <v>62.525231785508446</v>
      </c>
      <c r="H29" s="9">
        <f t="shared" si="2"/>
        <v>63.318520164923065</v>
      </c>
      <c r="I29" s="9">
        <f t="shared" si="2"/>
        <v>62.572684993082738</v>
      </c>
      <c r="J29" s="9">
        <f t="shared" si="2"/>
        <v>59.7026966125757</v>
      </c>
    </row>
    <row r="30" spans="1:10" x14ac:dyDescent="0.2">
      <c r="A30" t="s">
        <v>37</v>
      </c>
      <c r="B30" t="s">
        <v>4</v>
      </c>
      <c r="C30" t="s">
        <v>5</v>
      </c>
      <c r="D30" s="9">
        <f>D29-D28</f>
        <v>0</v>
      </c>
      <c r="E30" s="9">
        <f t="shared" ref="E30" si="3">E29-E28</f>
        <v>0</v>
      </c>
      <c r="F30" s="9">
        <f t="shared" ref="F30" si="4">F29-F28</f>
        <v>1.850973944234596</v>
      </c>
      <c r="G30" s="9">
        <f t="shared" ref="G30" si="5">G29-G28</f>
        <v>-2.2476109851765571</v>
      </c>
      <c r="H30" s="9">
        <f t="shared" ref="H30" si="6">H29-H28</f>
        <v>-4.9800009381173354</v>
      </c>
      <c r="I30" s="9">
        <f t="shared" ref="I30" si="7">I29-I28</f>
        <v>-4.226863841746642</v>
      </c>
      <c r="J30" s="9">
        <f t="shared" ref="J30" si="8">J29-J28</f>
        <v>-3.2884225553617128</v>
      </c>
    </row>
    <row r="31" spans="1:10" x14ac:dyDescent="0.2">
      <c r="D31" s="9"/>
      <c r="E31" s="9"/>
      <c r="F31" s="9"/>
      <c r="G31" s="9"/>
      <c r="H31" s="9"/>
      <c r="I31" s="9"/>
      <c r="J31" s="9"/>
    </row>
    <row r="32" spans="1:10" x14ac:dyDescent="0.2">
      <c r="A32" t="s">
        <v>24</v>
      </c>
      <c r="B32" t="s">
        <v>4</v>
      </c>
      <c r="C32" t="s">
        <v>5</v>
      </c>
      <c r="D32" s="9">
        <f>SUMIFS(D$8:D$19,$A$8:$A$19,$A32)</f>
        <v>59.786111111111104</v>
      </c>
      <c r="E32" s="9">
        <f t="shared" ref="E32:J33" si="9">SUMIFS(E$8:E$19,$A$8:$A$19,$A32)</f>
        <v>56.066666666666663</v>
      </c>
      <c r="F32" s="9">
        <f t="shared" si="9"/>
        <v>59.484325272151921</v>
      </c>
      <c r="G32" s="9">
        <f t="shared" si="9"/>
        <v>64.772842770685003</v>
      </c>
      <c r="H32" s="9">
        <f t="shared" si="9"/>
        <v>68.2985211030404</v>
      </c>
      <c r="I32" s="9">
        <f t="shared" si="9"/>
        <v>66.79954883482938</v>
      </c>
      <c r="J32" s="9">
        <f t="shared" si="9"/>
        <v>62.991119167937413</v>
      </c>
    </row>
    <row r="33" spans="1:10" x14ac:dyDescent="0.2">
      <c r="A33" t="s">
        <v>26</v>
      </c>
      <c r="B33" t="s">
        <v>4</v>
      </c>
      <c r="C33" t="s">
        <v>5</v>
      </c>
      <c r="D33" s="9">
        <f>SUMIFS(D$8:D$19,$A$8:$A$19,$A33)</f>
        <v>59.786111111111104</v>
      </c>
      <c r="E33" s="9">
        <f t="shared" si="9"/>
        <v>56.066666666666663</v>
      </c>
      <c r="F33" s="9">
        <f t="shared" si="9"/>
        <v>59.479577993549881</v>
      </c>
      <c r="G33" s="9">
        <f t="shared" si="9"/>
        <v>65.931708768603386</v>
      </c>
      <c r="H33" s="9">
        <f t="shared" si="9"/>
        <v>70.233129285305694</v>
      </c>
      <c r="I33" s="9">
        <f t="shared" si="9"/>
        <v>69.513907836249842</v>
      </c>
      <c r="J33" s="9">
        <f t="shared" si="9"/>
        <v>65.640841120164694</v>
      </c>
    </row>
    <row r="34" spans="1:10" x14ac:dyDescent="0.2">
      <c r="A34" t="s">
        <v>36</v>
      </c>
      <c r="B34" t="s">
        <v>4</v>
      </c>
      <c r="C34" t="s">
        <v>5</v>
      </c>
      <c r="D34" s="9">
        <f>D33-D32</f>
        <v>0</v>
      </c>
      <c r="E34" s="9">
        <f t="shared" ref="E34" si="10">E33-E32</f>
        <v>0</v>
      </c>
      <c r="F34" s="9">
        <f t="shared" ref="F34" si="11">F33-F32</f>
        <v>-4.7472786020392732E-3</v>
      </c>
      <c r="G34" s="9">
        <f t="shared" ref="G34" si="12">G33-G32</f>
        <v>1.1588659979183831</v>
      </c>
      <c r="H34" s="9">
        <f t="shared" ref="H34" si="13">H33-H32</f>
        <v>1.9346081822652934</v>
      </c>
      <c r="I34" s="9">
        <f t="shared" ref="I34" si="14">I33-I32</f>
        <v>2.7143590014204619</v>
      </c>
      <c r="J34" s="9">
        <f t="shared" ref="J34" si="15">J33-J32</f>
        <v>2.6497219522272815</v>
      </c>
    </row>
    <row r="35" spans="1:10" x14ac:dyDescent="0.2">
      <c r="D35" s="9"/>
      <c r="E35" s="9"/>
      <c r="F35" s="9"/>
      <c r="G35" s="9"/>
      <c r="H35" s="9"/>
      <c r="I35" s="9"/>
      <c r="J35" s="9"/>
    </row>
    <row r="36" spans="1:10" x14ac:dyDescent="0.2">
      <c r="A36" t="s">
        <v>27</v>
      </c>
      <c r="B36" t="s">
        <v>4</v>
      </c>
      <c r="C36" t="s">
        <v>5</v>
      </c>
      <c r="D36" s="9">
        <f>SUMIFS(D$8:D$19,$A$8:$A$19,$A36)</f>
        <v>59.786111111111104</v>
      </c>
      <c r="E36" s="9">
        <f t="shared" ref="E36:J37" si="16">SUMIFS(E$8:E$19,$A$8:$A$19,$A36)</f>
        <v>56.066666666666663</v>
      </c>
      <c r="F36" s="9">
        <f t="shared" si="16"/>
        <v>57.509763830870128</v>
      </c>
      <c r="G36" s="9">
        <f t="shared" si="16"/>
        <v>55.180530318967328</v>
      </c>
      <c r="H36" s="9">
        <f t="shared" si="16"/>
        <v>53.62770797769879</v>
      </c>
      <c r="I36" s="9">
        <f t="shared" si="16"/>
        <v>47.001487555157567</v>
      </c>
      <c r="J36" s="9">
        <f t="shared" si="16"/>
        <v>43.58355923401885</v>
      </c>
    </row>
    <row r="37" spans="1:10" x14ac:dyDescent="0.2">
      <c r="A37" t="s">
        <v>28</v>
      </c>
      <c r="B37" t="s">
        <v>4</v>
      </c>
      <c r="C37" t="s">
        <v>5</v>
      </c>
      <c r="D37" s="9">
        <f>SUMIFS(D$8:D$19,$A$8:$A$19,$A37)</f>
        <v>59.786111111111104</v>
      </c>
      <c r="E37" s="9">
        <f t="shared" si="16"/>
        <v>56.066666666666663</v>
      </c>
      <c r="F37" s="9">
        <f t="shared" si="16"/>
        <v>57.897130291249297</v>
      </c>
      <c r="G37" s="9">
        <f t="shared" si="16"/>
        <v>55.768787064882645</v>
      </c>
      <c r="H37" s="9">
        <f t="shared" si="16"/>
        <v>54.3498915806382</v>
      </c>
      <c r="I37" s="9">
        <f t="shared" si="16"/>
        <v>48.294432178192672</v>
      </c>
      <c r="J37" s="9">
        <f t="shared" si="16"/>
        <v>44.325191509854591</v>
      </c>
    </row>
    <row r="38" spans="1:10" x14ac:dyDescent="0.2">
      <c r="A38" t="s">
        <v>36</v>
      </c>
      <c r="B38" t="s">
        <v>4</v>
      </c>
      <c r="C38" t="s">
        <v>5</v>
      </c>
      <c r="D38" s="9">
        <f>D37-D36</f>
        <v>0</v>
      </c>
      <c r="E38" s="9">
        <f t="shared" ref="E38" si="17">E37-E36</f>
        <v>0</v>
      </c>
      <c r="F38" s="9">
        <f t="shared" ref="F38" si="18">F37-F36</f>
        <v>0.38736646037916955</v>
      </c>
      <c r="G38" s="9">
        <f t="shared" ref="G38" si="19">G37-G36</f>
        <v>0.58825674591531651</v>
      </c>
      <c r="H38" s="9">
        <f t="shared" ref="H38" si="20">H37-H36</f>
        <v>0.72218360293940975</v>
      </c>
      <c r="I38" s="9">
        <f t="shared" ref="I38" si="21">I37-I36</f>
        <v>1.2929446230351047</v>
      </c>
      <c r="J38" s="9">
        <f t="shared" ref="J38" si="22">J37-J36</f>
        <v>0.74163227583574098</v>
      </c>
    </row>
    <row r="39" spans="1:10" x14ac:dyDescent="0.2">
      <c r="D39" s="9"/>
      <c r="E39" s="9"/>
      <c r="F39" s="9"/>
      <c r="G39" s="9"/>
      <c r="H39" s="9"/>
      <c r="I39" s="9"/>
      <c r="J39" s="9"/>
    </row>
    <row r="40" spans="1:10" x14ac:dyDescent="0.2">
      <c r="A40" t="s">
        <v>29</v>
      </c>
      <c r="B40" t="s">
        <v>4</v>
      </c>
      <c r="C40" t="s">
        <v>5</v>
      </c>
      <c r="D40" s="9">
        <f>SUMIFS(D$8:D$19,$A$8:$A$19,$A40)</f>
        <v>59.786111111111104</v>
      </c>
      <c r="E40" s="9">
        <f t="shared" ref="E40:J41" si="23">SUMIFS(E$8:E$19,$A$8:$A$19,$A40)</f>
        <v>56.066666666666663</v>
      </c>
      <c r="F40" s="9">
        <f t="shared" si="23"/>
        <v>66.953282874283843</v>
      </c>
      <c r="G40" s="9">
        <f t="shared" si="23"/>
        <v>75.569899054545573</v>
      </c>
      <c r="H40" s="9">
        <f t="shared" si="23"/>
        <v>81.314309841386731</v>
      </c>
      <c r="I40" s="9">
        <f t="shared" si="23"/>
        <v>71.24456231714008</v>
      </c>
      <c r="J40" s="9">
        <f t="shared" si="23"/>
        <v>61.594101408482899</v>
      </c>
    </row>
    <row r="41" spans="1:10" x14ac:dyDescent="0.2">
      <c r="A41" t="s">
        <v>30</v>
      </c>
      <c r="B41" t="s">
        <v>4</v>
      </c>
      <c r="C41" t="s">
        <v>5</v>
      </c>
      <c r="D41" s="9">
        <f>SUMIFS(D$8:D$19,$A$8:$A$19,$A41)</f>
        <v>59.786111111111104</v>
      </c>
      <c r="E41" s="9">
        <f t="shared" si="23"/>
        <v>56.066666666666663</v>
      </c>
      <c r="F41" s="9">
        <f t="shared" si="23"/>
        <v>68.898263350474082</v>
      </c>
      <c r="G41" s="9">
        <f t="shared" si="23"/>
        <v>74.020186956754557</v>
      </c>
      <c r="H41" s="9">
        <f t="shared" si="23"/>
        <v>77.434802694274879</v>
      </c>
      <c r="I41" s="9">
        <f t="shared" si="23"/>
        <v>68.148286807620849</v>
      </c>
      <c r="J41" s="9">
        <f t="shared" si="23"/>
        <v>59.707980905804106</v>
      </c>
    </row>
    <row r="42" spans="1:10" x14ac:dyDescent="0.2">
      <c r="A42" t="s">
        <v>37</v>
      </c>
      <c r="B42" t="s">
        <v>4</v>
      </c>
      <c r="C42" t="s">
        <v>5</v>
      </c>
      <c r="D42" s="9">
        <f>D41-D40</f>
        <v>0</v>
      </c>
      <c r="E42" s="9">
        <f t="shared" ref="E42" si="24">E41-E40</f>
        <v>0</v>
      </c>
      <c r="F42" s="9">
        <f t="shared" ref="F42" si="25">F41-F40</f>
        <v>1.9449804761902385</v>
      </c>
      <c r="G42" s="9">
        <f t="shared" ref="G42" si="26">G41-G40</f>
        <v>-1.5497120977910157</v>
      </c>
      <c r="H42" s="9">
        <f t="shared" ref="H42" si="27">H41-H40</f>
        <v>-3.8795071471118519</v>
      </c>
      <c r="I42" s="9">
        <f t="shared" ref="I42" si="28">I41-I40</f>
        <v>-3.0962755095192307</v>
      </c>
      <c r="J42" s="9">
        <f t="shared" ref="J42" si="29">J41-J40</f>
        <v>-1.8861205026787928</v>
      </c>
    </row>
    <row r="43" spans="1:10" x14ac:dyDescent="0.2">
      <c r="D43" s="9"/>
      <c r="E43" s="9"/>
      <c r="F43" s="9"/>
      <c r="G43" s="9"/>
      <c r="H43" s="9"/>
      <c r="I43" s="9"/>
      <c r="J43" s="9"/>
    </row>
    <row r="44" spans="1:10" x14ac:dyDescent="0.2">
      <c r="A44" t="s">
        <v>29</v>
      </c>
      <c r="B44" t="s">
        <v>4</v>
      </c>
      <c r="C44" t="s">
        <v>5</v>
      </c>
      <c r="D44" s="9">
        <f>SUMIFS(D$8:D$19,$A$8:$A$19,$A44)</f>
        <v>59.786111111111104</v>
      </c>
      <c r="E44" s="9">
        <f t="shared" ref="E44:J45" si="30">SUMIFS(E$8:E$19,$A$8:$A$19,$A44)</f>
        <v>56.066666666666663</v>
      </c>
      <c r="F44" s="9">
        <f t="shared" si="30"/>
        <v>66.953282874283843</v>
      </c>
      <c r="G44" s="9">
        <f t="shared" si="30"/>
        <v>75.569899054545573</v>
      </c>
      <c r="H44" s="9">
        <f t="shared" si="30"/>
        <v>81.314309841386731</v>
      </c>
      <c r="I44" s="9">
        <f t="shared" si="30"/>
        <v>71.24456231714008</v>
      </c>
      <c r="J44" s="9">
        <f t="shared" si="30"/>
        <v>61.594101408482899</v>
      </c>
    </row>
    <row r="45" spans="1:10" x14ac:dyDescent="0.2">
      <c r="A45" t="s">
        <v>31</v>
      </c>
      <c r="B45" t="s">
        <v>4</v>
      </c>
      <c r="C45" t="s">
        <v>5</v>
      </c>
      <c r="D45" s="9">
        <f>SUMIFS(D$8:D$19,$A$8:$A$19,$A45)</f>
        <v>59.786111111111104</v>
      </c>
      <c r="E45" s="9">
        <f t="shared" si="30"/>
        <v>56.066666666666663</v>
      </c>
      <c r="F45" s="9">
        <f t="shared" si="30"/>
        <v>66.956044965500766</v>
      </c>
      <c r="G45" s="9">
        <f t="shared" si="30"/>
        <v>75.876128460763283</v>
      </c>
      <c r="H45" s="9">
        <f t="shared" si="30"/>
        <v>81.822850790938276</v>
      </c>
      <c r="I45" s="9">
        <f t="shared" si="30"/>
        <v>72.248726341597163</v>
      </c>
      <c r="J45" s="9">
        <f t="shared" si="30"/>
        <v>62.927392225106061</v>
      </c>
    </row>
    <row r="46" spans="1:10" x14ac:dyDescent="0.2">
      <c r="A46" t="s">
        <v>36</v>
      </c>
      <c r="B46" t="s">
        <v>4</v>
      </c>
      <c r="C46" t="s">
        <v>5</v>
      </c>
      <c r="D46" s="9">
        <f>D45-D44</f>
        <v>0</v>
      </c>
      <c r="E46" s="9">
        <f t="shared" ref="E46" si="31">E45-E44</f>
        <v>0</v>
      </c>
      <c r="F46" s="9">
        <f t="shared" ref="F46" si="32">F45-F44</f>
        <v>2.7620912169226131E-3</v>
      </c>
      <c r="G46" s="9">
        <f t="shared" ref="G46" si="33">G45-G44</f>
        <v>0.30622940621771022</v>
      </c>
      <c r="H46" s="9">
        <f t="shared" ref="H46" si="34">H45-H44</f>
        <v>0.50854094955154494</v>
      </c>
      <c r="I46" s="9">
        <f t="shared" ref="I46" si="35">I45-I44</f>
        <v>1.0041640244570829</v>
      </c>
      <c r="J46" s="9">
        <f t="shared" ref="J46" si="36">J45-J44</f>
        <v>1.3332908166231618</v>
      </c>
    </row>
    <row r="47" spans="1:10" x14ac:dyDescent="0.2">
      <c r="D47" s="9"/>
      <c r="E47" s="9"/>
      <c r="F47" s="9"/>
      <c r="G47" s="9"/>
      <c r="H47" s="9"/>
      <c r="I47" s="9"/>
      <c r="J47" s="9"/>
    </row>
    <row r="48" spans="1:10" x14ac:dyDescent="0.2">
      <c r="A48" t="s">
        <v>32</v>
      </c>
      <c r="B48" t="s">
        <v>4</v>
      </c>
      <c r="C48" t="s">
        <v>5</v>
      </c>
      <c r="D48" s="9">
        <f>SUMIFS(D$8:D$19,$A$8:$A$19,$A48)</f>
        <v>59.786111111111104</v>
      </c>
      <c r="E48" s="9">
        <f t="shared" ref="E48:J49" si="37">SUMIFS(E$8:E$19,$A$8:$A$19,$A48)</f>
        <v>56.066666666666663</v>
      </c>
      <c r="F48" s="9">
        <f t="shared" si="37"/>
        <v>67.117968050298373</v>
      </c>
      <c r="G48" s="9">
        <f t="shared" si="37"/>
        <v>83.940330243725313</v>
      </c>
      <c r="H48" s="9">
        <f t="shared" si="37"/>
        <v>95.155238372676592</v>
      </c>
      <c r="I48" s="9">
        <f t="shared" si="37"/>
        <v>94.531834811676461</v>
      </c>
      <c r="J48" s="9">
        <f t="shared" si="37"/>
        <v>82.027563886610722</v>
      </c>
    </row>
    <row r="49" spans="1:10" x14ac:dyDescent="0.2">
      <c r="A49" t="s">
        <v>33</v>
      </c>
      <c r="B49" t="s">
        <v>4</v>
      </c>
      <c r="C49" t="s">
        <v>5</v>
      </c>
      <c r="D49" s="9">
        <f>SUMIFS(D$8:D$19,$A$8:$A$19,$A49)</f>
        <v>59.786111111111104</v>
      </c>
      <c r="E49" s="9">
        <f t="shared" si="37"/>
        <v>56.066666666666663</v>
      </c>
      <c r="F49" s="9">
        <f t="shared" si="37"/>
        <v>67.234132500292844</v>
      </c>
      <c r="G49" s="9">
        <f t="shared" si="37"/>
        <v>85.082423373094514</v>
      </c>
      <c r="H49" s="9">
        <f t="shared" si="37"/>
        <v>96.981283954962294</v>
      </c>
      <c r="I49" s="9">
        <f t="shared" si="37"/>
        <v>95.83771511441384</v>
      </c>
      <c r="J49" s="9">
        <f t="shared" si="37"/>
        <v>83.685289148850472</v>
      </c>
    </row>
    <row r="50" spans="1:10" x14ac:dyDescent="0.2">
      <c r="A50" t="s">
        <v>35</v>
      </c>
      <c r="B50" t="s">
        <v>4</v>
      </c>
      <c r="C50" t="s">
        <v>5</v>
      </c>
      <c r="D50" s="9">
        <f>D49-D48</f>
        <v>0</v>
      </c>
      <c r="E50" s="9">
        <f t="shared" ref="E50" si="38">E49-E48</f>
        <v>0</v>
      </c>
      <c r="F50" s="9">
        <f t="shared" ref="F50" si="39">F49-F48</f>
        <v>0.1161644499944714</v>
      </c>
      <c r="G50" s="9">
        <f t="shared" ref="G50" si="40">G49-G48</f>
        <v>1.1420931293692007</v>
      </c>
      <c r="H50" s="9">
        <f t="shared" ref="H50" si="41">H49-H48</f>
        <v>1.8260455822857011</v>
      </c>
      <c r="I50" s="9">
        <f t="shared" ref="I50" si="42">I49-I48</f>
        <v>1.3058803027373784</v>
      </c>
      <c r="J50" s="9">
        <f t="shared" ref="J50" si="43">J49-J48</f>
        <v>1.6577252622397509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177B-22FA-4173-8676-B3647F5C04DC}">
  <dimension ref="A2:M50"/>
  <sheetViews>
    <sheetView zoomScale="80" zoomScaleNormal="80" workbookViewId="0">
      <selection activeCell="A20" sqref="A20"/>
    </sheetView>
  </sheetViews>
  <sheetFormatPr baseColWidth="10" defaultRowHeight="15" outlineLevelRow="1" x14ac:dyDescent="0.2"/>
  <cols>
    <col min="1" max="1" width="20.83203125" customWidth="1"/>
    <col min="2" max="2" width="16" customWidth="1"/>
  </cols>
  <sheetData>
    <row r="2" spans="1:13" ht="30.5" customHeight="1" x14ac:dyDescent="0.2">
      <c r="A2" s="10" t="s">
        <v>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spans="1:13" x14ac:dyDescent="0.2">
      <c r="A4" s="1" t="s">
        <v>6</v>
      </c>
      <c r="B4" s="1" t="s">
        <v>7</v>
      </c>
      <c r="C4" s="1" t="s">
        <v>2</v>
      </c>
      <c r="D4" s="1">
        <v>2010</v>
      </c>
      <c r="E4" s="1">
        <v>2023</v>
      </c>
      <c r="F4" s="1">
        <v>2030</v>
      </c>
      <c r="G4" s="1">
        <v>2035</v>
      </c>
      <c r="H4" s="1">
        <v>2040</v>
      </c>
      <c r="I4" s="1">
        <v>2050</v>
      </c>
      <c r="J4" s="1">
        <v>2060</v>
      </c>
      <c r="K4" s="1">
        <v>2070</v>
      </c>
      <c r="L4" s="1">
        <v>2085</v>
      </c>
      <c r="M4" s="1">
        <v>2100</v>
      </c>
    </row>
    <row r="6" spans="1:13" x14ac:dyDescent="0.2">
      <c r="A6" s="4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8" spans="1:13" hidden="1" outlineLevel="1" x14ac:dyDescent="0.2">
      <c r="A8" t="s">
        <v>3</v>
      </c>
      <c r="B8" t="s">
        <v>8</v>
      </c>
      <c r="C8" t="s">
        <v>5</v>
      </c>
      <c r="D8" s="9">
        <v>66.179000000000002</v>
      </c>
      <c r="E8" s="9">
        <v>72.176000000000002</v>
      </c>
      <c r="F8" s="9">
        <v>67.382597180674338</v>
      </c>
      <c r="G8" s="9">
        <v>72.090201635182723</v>
      </c>
      <c r="H8" s="9">
        <v>75.081825574232994</v>
      </c>
      <c r="I8" s="9">
        <v>69.275602442103079</v>
      </c>
      <c r="J8" s="9">
        <v>65.161064319000346</v>
      </c>
      <c r="K8" s="9">
        <v>59.752786773118608</v>
      </c>
      <c r="L8" s="9">
        <v>58.625931881297348</v>
      </c>
      <c r="M8" s="9">
        <v>50.484963277401739</v>
      </c>
    </row>
    <row r="9" spans="1:13" hidden="1" outlineLevel="1" x14ac:dyDescent="0.2">
      <c r="A9" t="s">
        <v>23</v>
      </c>
      <c r="B9" t="s">
        <v>8</v>
      </c>
      <c r="C9" t="s">
        <v>5</v>
      </c>
      <c r="D9" s="9">
        <v>66.179000000000002</v>
      </c>
      <c r="E9" s="9">
        <v>72.176000000000002</v>
      </c>
      <c r="F9" s="9">
        <v>74.333888533583618</v>
      </c>
      <c r="G9" s="9">
        <v>81.078114700572584</v>
      </c>
      <c r="H9" s="9">
        <v>84.590024790152512</v>
      </c>
      <c r="I9" s="9">
        <v>78.799261819336735</v>
      </c>
      <c r="J9" s="9">
        <v>72.474649118190271</v>
      </c>
      <c r="K9" s="9">
        <v>68.260663273423205</v>
      </c>
      <c r="L9" s="9">
        <v>60.669685299372929</v>
      </c>
      <c r="M9" s="9">
        <v>49.230798009396949</v>
      </c>
    </row>
    <row r="10" spans="1:13" hidden="1" outlineLevel="1" x14ac:dyDescent="0.2">
      <c r="A10" t="s">
        <v>24</v>
      </c>
      <c r="B10" t="s">
        <v>8</v>
      </c>
      <c r="C10" t="s">
        <v>5</v>
      </c>
      <c r="D10" s="9">
        <v>66.179000000000002</v>
      </c>
      <c r="E10" s="9">
        <v>72.176000000000002</v>
      </c>
      <c r="F10" s="9">
        <v>68.522954589500202</v>
      </c>
      <c r="G10" s="9">
        <v>75.317241554261813</v>
      </c>
      <c r="H10" s="9">
        <v>80.773588688203489</v>
      </c>
      <c r="I10" s="9">
        <v>80.54630747419327</v>
      </c>
      <c r="J10" s="9">
        <v>82.600982473556314</v>
      </c>
      <c r="K10" s="9">
        <v>81.780750427467837</v>
      </c>
      <c r="L10" s="9">
        <v>78.260158166955875</v>
      </c>
      <c r="M10" s="9">
        <v>72.143915359464714</v>
      </c>
    </row>
    <row r="11" spans="1:13" hidden="1" outlineLevel="1" x14ac:dyDescent="0.2">
      <c r="A11" t="s">
        <v>25</v>
      </c>
      <c r="B11" t="s">
        <v>8</v>
      </c>
      <c r="C11" t="s">
        <v>5</v>
      </c>
      <c r="D11" s="9">
        <v>66.179000000000002</v>
      </c>
      <c r="E11" s="9">
        <v>72.176000000000002</v>
      </c>
      <c r="F11" s="9">
        <v>65.826032288025317</v>
      </c>
      <c r="G11" s="9">
        <v>64.956096021462955</v>
      </c>
      <c r="H11" s="9">
        <v>63.912555465782475</v>
      </c>
      <c r="I11" s="9">
        <v>59.408144409177467</v>
      </c>
      <c r="J11" s="9">
        <v>61.207413397469914</v>
      </c>
      <c r="K11" s="9">
        <v>59.617061638598003</v>
      </c>
      <c r="L11" s="9">
        <v>60.36058852362676</v>
      </c>
      <c r="M11" s="9">
        <v>57.595742700336523</v>
      </c>
    </row>
    <row r="12" spans="1:13" hidden="1" outlineLevel="1" x14ac:dyDescent="0.2">
      <c r="A12" t="s">
        <v>26</v>
      </c>
      <c r="B12" t="s">
        <v>8</v>
      </c>
      <c r="C12" t="s">
        <v>5</v>
      </c>
      <c r="D12" s="9">
        <v>66.179000000000002</v>
      </c>
      <c r="E12" s="9">
        <v>72.176000000000002</v>
      </c>
      <c r="F12" s="9">
        <v>68.815068477033606</v>
      </c>
      <c r="G12" s="9">
        <v>68.629040287100963</v>
      </c>
      <c r="H12" s="9">
        <v>64.88266484475426</v>
      </c>
      <c r="I12" s="9">
        <v>64.69724690343871</v>
      </c>
      <c r="J12" s="9">
        <v>63.631311255057931</v>
      </c>
      <c r="K12" s="9">
        <v>64.398185757119037</v>
      </c>
      <c r="L12" s="9">
        <v>65.790263519891838</v>
      </c>
      <c r="M12" s="9">
        <v>59.196435976245802</v>
      </c>
    </row>
    <row r="13" spans="1:13" hidden="1" outlineLevel="1" x14ac:dyDescent="0.2">
      <c r="A13" t="s">
        <v>27</v>
      </c>
      <c r="B13" t="s">
        <v>8</v>
      </c>
      <c r="C13" t="s">
        <v>5</v>
      </c>
      <c r="D13" s="9">
        <v>66.179000000000002</v>
      </c>
      <c r="E13" s="9">
        <v>72.176000000000002</v>
      </c>
      <c r="F13" s="9">
        <v>71.978209396482796</v>
      </c>
      <c r="G13" s="9">
        <v>76.791294200566483</v>
      </c>
      <c r="H13" s="9">
        <v>77.526708647293106</v>
      </c>
      <c r="I13" s="9">
        <v>75.563848333739003</v>
      </c>
      <c r="J13" s="9">
        <v>71.895436148568194</v>
      </c>
      <c r="K13" s="9">
        <v>66.422001302824214</v>
      </c>
      <c r="L13" s="9">
        <v>70.591508223662757</v>
      </c>
      <c r="M13" s="9">
        <v>58.11580502343476</v>
      </c>
    </row>
    <row r="14" spans="1:13" hidden="1" outlineLevel="1" x14ac:dyDescent="0.2">
      <c r="A14" t="s">
        <v>28</v>
      </c>
      <c r="B14" t="s">
        <v>8</v>
      </c>
      <c r="C14" t="s">
        <v>5</v>
      </c>
      <c r="D14" s="9">
        <v>66.179000000000002</v>
      </c>
      <c r="E14" s="9">
        <v>72.176000000000002</v>
      </c>
      <c r="F14" s="9">
        <v>68.815068477033606</v>
      </c>
      <c r="G14" s="9">
        <v>68.629040287100963</v>
      </c>
      <c r="H14" s="9">
        <v>67.258234692006795</v>
      </c>
      <c r="I14" s="9">
        <v>64.84526568291669</v>
      </c>
      <c r="J14" s="9">
        <v>64.988365541829211</v>
      </c>
      <c r="K14" s="9">
        <v>62.612794489691204</v>
      </c>
      <c r="L14" s="9">
        <v>55.552877420600723</v>
      </c>
      <c r="M14" s="9">
        <v>55.932919609785493</v>
      </c>
    </row>
    <row r="15" spans="1:13" hidden="1" outlineLevel="1" x14ac:dyDescent="0.2">
      <c r="A15" t="s">
        <v>29</v>
      </c>
      <c r="B15" t="s">
        <v>8</v>
      </c>
      <c r="C15" t="s">
        <v>5</v>
      </c>
      <c r="D15" s="9">
        <v>66.179000000000002</v>
      </c>
      <c r="E15" s="9">
        <v>72.176000000000002</v>
      </c>
      <c r="F15" s="9">
        <v>68.650722692414575</v>
      </c>
      <c r="G15" s="9">
        <v>68.984260072911979</v>
      </c>
      <c r="H15" s="9">
        <v>66.05423058874743</v>
      </c>
      <c r="I15" s="9">
        <v>68.8759239684465</v>
      </c>
      <c r="J15" s="9">
        <v>70.175727719250531</v>
      </c>
      <c r="K15" s="9">
        <v>67.552594127511725</v>
      </c>
      <c r="L15" s="9">
        <v>63.217568051642623</v>
      </c>
      <c r="M15" s="9">
        <v>57.554253675628281</v>
      </c>
    </row>
    <row r="16" spans="1:13" hidden="1" outlineLevel="1" x14ac:dyDescent="0.2">
      <c r="A16" t="s">
        <v>30</v>
      </c>
      <c r="B16" t="s">
        <v>8</v>
      </c>
      <c r="C16" t="s">
        <v>5</v>
      </c>
      <c r="D16" s="9">
        <v>66.179000000000002</v>
      </c>
      <c r="E16" s="9">
        <v>72.176000000000002</v>
      </c>
      <c r="F16" s="9">
        <v>68.775777038392008</v>
      </c>
      <c r="G16" s="9">
        <v>69.614115716553172</v>
      </c>
      <c r="H16" s="9">
        <v>66.224492811351624</v>
      </c>
      <c r="I16" s="9">
        <v>60.035406408107711</v>
      </c>
      <c r="J16" s="9">
        <v>56.20229387664677</v>
      </c>
      <c r="K16" s="9">
        <v>55.679918385571703</v>
      </c>
      <c r="L16" s="9">
        <v>49.892333524923515</v>
      </c>
      <c r="M16" s="9">
        <v>49.001312557303358</v>
      </c>
    </row>
    <row r="17" spans="1:13" hidden="1" outlineLevel="1" x14ac:dyDescent="0.2">
      <c r="A17" t="s">
        <v>31</v>
      </c>
      <c r="B17" t="s">
        <v>8</v>
      </c>
      <c r="C17" t="s">
        <v>5</v>
      </c>
      <c r="D17" s="9">
        <v>66.179000000000002</v>
      </c>
      <c r="E17" s="9">
        <v>72.176000000000002</v>
      </c>
      <c r="F17" s="9">
        <v>68.815068477033606</v>
      </c>
      <c r="G17" s="9">
        <v>68.629040287100963</v>
      </c>
      <c r="H17" s="9">
        <v>67.818785484940008</v>
      </c>
      <c r="I17" s="9">
        <v>66.756104432745715</v>
      </c>
      <c r="J17" s="9">
        <v>60.569479595231222</v>
      </c>
      <c r="K17" s="9">
        <v>54.282493956748802</v>
      </c>
      <c r="L17" s="9">
        <v>54.075178237089006</v>
      </c>
      <c r="M17" s="9">
        <v>47.036800478418094</v>
      </c>
    </row>
    <row r="18" spans="1:13" hidden="1" outlineLevel="1" x14ac:dyDescent="0.2">
      <c r="A18" t="s">
        <v>32</v>
      </c>
      <c r="B18" t="s">
        <v>8</v>
      </c>
      <c r="C18" t="s">
        <v>5</v>
      </c>
      <c r="D18" s="9">
        <v>66.179000000000002</v>
      </c>
      <c r="E18" s="9">
        <v>72.176000000000002</v>
      </c>
      <c r="F18" s="9">
        <v>68.650722692414575</v>
      </c>
      <c r="G18" s="9">
        <v>69.687936194271714</v>
      </c>
      <c r="H18" s="9">
        <v>72.715405033061515</v>
      </c>
      <c r="I18" s="9">
        <v>84.4277168173615</v>
      </c>
      <c r="J18" s="9">
        <v>85.970554044408203</v>
      </c>
      <c r="K18" s="9">
        <v>84.212369718970166</v>
      </c>
      <c r="L18" s="9">
        <v>84.162523893780886</v>
      </c>
      <c r="M18" s="9">
        <v>67.467141291447163</v>
      </c>
    </row>
    <row r="19" spans="1:13" hidden="1" outlineLevel="1" x14ac:dyDescent="0.2">
      <c r="A19" t="s">
        <v>33</v>
      </c>
      <c r="B19" t="s">
        <v>8</v>
      </c>
      <c r="C19" t="s">
        <v>5</v>
      </c>
      <c r="D19" s="9">
        <v>66.179000000000002</v>
      </c>
      <c r="E19" s="9">
        <v>72.176000000000002</v>
      </c>
      <c r="F19" s="9">
        <v>68.897241369343135</v>
      </c>
      <c r="G19" s="9">
        <v>69.341966554999289</v>
      </c>
      <c r="H19" s="9">
        <v>70.469822659407441</v>
      </c>
      <c r="I19" s="9">
        <v>78.594952340342331</v>
      </c>
      <c r="J19" s="9">
        <v>83.016252139512162</v>
      </c>
      <c r="K19" s="9">
        <v>85.860760585152889</v>
      </c>
      <c r="L19" s="9">
        <v>86.265412201505427</v>
      </c>
      <c r="M19" s="9">
        <v>78.821449121476377</v>
      </c>
    </row>
    <row r="20" spans="1:13" collapsed="1" x14ac:dyDescent="0.2"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2"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2">
      <c r="A22" s="4" t="s">
        <v>56</v>
      </c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">
      <c r="A24" t="s">
        <v>3</v>
      </c>
      <c r="B24" t="s">
        <v>8</v>
      </c>
      <c r="C24" t="s">
        <v>5</v>
      </c>
      <c r="D24" s="9">
        <f>SUMIFS(D$8:D$19,$A$8:$A$19,$A24)</f>
        <v>66.179000000000002</v>
      </c>
      <c r="E24" s="9">
        <f t="shared" ref="E24:M25" si="0">SUMIFS(E$8:E$19,$A$8:$A$19,$A24)</f>
        <v>72.176000000000002</v>
      </c>
      <c r="F24" s="9">
        <f t="shared" si="0"/>
        <v>67.382597180674338</v>
      </c>
      <c r="G24" s="9">
        <f t="shared" si="0"/>
        <v>72.090201635182723</v>
      </c>
      <c r="H24" s="9">
        <f t="shared" si="0"/>
        <v>75.081825574232994</v>
      </c>
      <c r="I24" s="9">
        <f t="shared" si="0"/>
        <v>69.275602442103079</v>
      </c>
      <c r="J24" s="9">
        <f t="shared" si="0"/>
        <v>65.161064319000346</v>
      </c>
      <c r="K24" s="9">
        <f t="shared" si="0"/>
        <v>59.752786773118608</v>
      </c>
      <c r="L24" s="9">
        <f t="shared" si="0"/>
        <v>58.625931881297348</v>
      </c>
      <c r="M24" s="9">
        <f t="shared" si="0"/>
        <v>50.484963277401739</v>
      </c>
    </row>
    <row r="25" spans="1:13" x14ac:dyDescent="0.2">
      <c r="A25" t="s">
        <v>23</v>
      </c>
      <c r="B25" t="s">
        <v>8</v>
      </c>
      <c r="C25" t="s">
        <v>5</v>
      </c>
      <c r="D25" s="9">
        <f>SUMIFS(D$8:D$19,$A$8:$A$19,$A25)</f>
        <v>66.179000000000002</v>
      </c>
      <c r="E25" s="9">
        <f t="shared" si="0"/>
        <v>72.176000000000002</v>
      </c>
      <c r="F25" s="9">
        <f t="shared" si="0"/>
        <v>74.333888533583618</v>
      </c>
      <c r="G25" s="9">
        <f t="shared" si="0"/>
        <v>81.078114700572584</v>
      </c>
      <c r="H25" s="9">
        <f t="shared" si="0"/>
        <v>84.590024790152512</v>
      </c>
      <c r="I25" s="9">
        <f t="shared" si="0"/>
        <v>78.799261819336735</v>
      </c>
      <c r="J25" s="9">
        <f t="shared" si="0"/>
        <v>72.474649118190271</v>
      </c>
      <c r="K25" s="9">
        <f t="shared" si="0"/>
        <v>68.260663273423205</v>
      </c>
      <c r="L25" s="9">
        <f t="shared" si="0"/>
        <v>60.669685299372929</v>
      </c>
      <c r="M25" s="9">
        <f t="shared" si="0"/>
        <v>49.230798009396949</v>
      </c>
    </row>
    <row r="26" spans="1:13" x14ac:dyDescent="0.2">
      <c r="A26" t="s">
        <v>34</v>
      </c>
      <c r="B26" t="s">
        <v>8</v>
      </c>
      <c r="C26" t="s">
        <v>5</v>
      </c>
      <c r="D26" s="9">
        <f>D25-D24</f>
        <v>0</v>
      </c>
      <c r="E26" s="9">
        <f t="shared" ref="E26:M26" si="1">E25-E24</f>
        <v>0</v>
      </c>
      <c r="F26" s="9">
        <f t="shared" si="1"/>
        <v>6.9512913529092799</v>
      </c>
      <c r="G26" s="9">
        <f t="shared" si="1"/>
        <v>8.9879130653898613</v>
      </c>
      <c r="H26" s="9">
        <f t="shared" si="1"/>
        <v>9.5081992159195181</v>
      </c>
      <c r="I26" s="9">
        <f t="shared" si="1"/>
        <v>9.5236593772336562</v>
      </c>
      <c r="J26" s="9">
        <f t="shared" si="1"/>
        <v>7.3135847991899254</v>
      </c>
      <c r="K26" s="9">
        <f t="shared" si="1"/>
        <v>8.5078765003045973</v>
      </c>
      <c r="L26" s="9">
        <f t="shared" si="1"/>
        <v>2.0437534180755819</v>
      </c>
      <c r="M26" s="9">
        <f t="shared" si="1"/>
        <v>-1.2541652680047903</v>
      </c>
    </row>
    <row r="27" spans="1:13" x14ac:dyDescent="0.2"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x14ac:dyDescent="0.2">
      <c r="A28" t="s">
        <v>24</v>
      </c>
      <c r="B28" t="s">
        <v>8</v>
      </c>
      <c r="C28" t="s">
        <v>5</v>
      </c>
      <c r="D28" s="9">
        <f>SUMIFS(D$8:D$19,$A$8:$A$19,$A28)</f>
        <v>66.179000000000002</v>
      </c>
      <c r="E28" s="9">
        <f t="shared" ref="E28:M29" si="2">SUMIFS(E$8:E$19,$A$8:$A$19,$A28)</f>
        <v>72.176000000000002</v>
      </c>
      <c r="F28" s="9">
        <f t="shared" si="2"/>
        <v>68.522954589500202</v>
      </c>
      <c r="G28" s="9">
        <f t="shared" si="2"/>
        <v>75.317241554261813</v>
      </c>
      <c r="H28" s="9">
        <f t="shared" si="2"/>
        <v>80.773588688203489</v>
      </c>
      <c r="I28" s="9">
        <f t="shared" si="2"/>
        <v>80.54630747419327</v>
      </c>
      <c r="J28" s="9">
        <f t="shared" si="2"/>
        <v>82.600982473556314</v>
      </c>
      <c r="K28" s="9">
        <f t="shared" si="2"/>
        <v>81.780750427467837</v>
      </c>
      <c r="L28" s="9">
        <f t="shared" si="2"/>
        <v>78.260158166955875</v>
      </c>
      <c r="M28" s="9">
        <f t="shared" si="2"/>
        <v>72.143915359464714</v>
      </c>
    </row>
    <row r="29" spans="1:13" x14ac:dyDescent="0.2">
      <c r="A29" t="s">
        <v>25</v>
      </c>
      <c r="B29" t="s">
        <v>8</v>
      </c>
      <c r="C29" t="s">
        <v>5</v>
      </c>
      <c r="D29" s="9">
        <f>SUMIFS(D$8:D$19,$A$8:$A$19,$A29)</f>
        <v>66.179000000000002</v>
      </c>
      <c r="E29" s="9">
        <f t="shared" si="2"/>
        <v>72.176000000000002</v>
      </c>
      <c r="F29" s="9">
        <f t="shared" si="2"/>
        <v>65.826032288025317</v>
      </c>
      <c r="G29" s="9">
        <f t="shared" si="2"/>
        <v>64.956096021462955</v>
      </c>
      <c r="H29" s="9">
        <f t="shared" si="2"/>
        <v>63.912555465782475</v>
      </c>
      <c r="I29" s="9">
        <f t="shared" si="2"/>
        <v>59.408144409177467</v>
      </c>
      <c r="J29" s="9">
        <f t="shared" si="2"/>
        <v>61.207413397469914</v>
      </c>
      <c r="K29" s="9">
        <f t="shared" si="2"/>
        <v>59.617061638598003</v>
      </c>
      <c r="L29" s="9">
        <f t="shared" si="2"/>
        <v>60.36058852362676</v>
      </c>
      <c r="M29" s="9">
        <f t="shared" si="2"/>
        <v>57.595742700336523</v>
      </c>
    </row>
    <row r="30" spans="1:13" x14ac:dyDescent="0.2">
      <c r="A30" t="s">
        <v>37</v>
      </c>
      <c r="B30" t="s">
        <v>8</v>
      </c>
      <c r="C30" t="s">
        <v>5</v>
      </c>
      <c r="D30" s="9">
        <f>D29-D28</f>
        <v>0</v>
      </c>
      <c r="E30" s="9">
        <f t="shared" ref="E30:M30" si="3">E29-E28</f>
        <v>0</v>
      </c>
      <c r="F30" s="9">
        <f t="shared" si="3"/>
        <v>-2.6969223014748849</v>
      </c>
      <c r="G30" s="9">
        <f t="shared" si="3"/>
        <v>-10.361145532798858</v>
      </c>
      <c r="H30" s="9">
        <f t="shared" si="3"/>
        <v>-16.861033222421014</v>
      </c>
      <c r="I30" s="9">
        <f t="shared" si="3"/>
        <v>-21.138163065015803</v>
      </c>
      <c r="J30" s="9">
        <f t="shared" si="3"/>
        <v>-21.393569076086401</v>
      </c>
      <c r="K30" s="9">
        <f t="shared" si="3"/>
        <v>-22.163688788869834</v>
      </c>
      <c r="L30" s="9">
        <f t="shared" si="3"/>
        <v>-17.899569643329116</v>
      </c>
      <c r="M30" s="9">
        <f t="shared" si="3"/>
        <v>-14.548172659128191</v>
      </c>
    </row>
    <row r="31" spans="1:13" x14ac:dyDescent="0.2"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x14ac:dyDescent="0.2">
      <c r="A32" t="s">
        <v>24</v>
      </c>
      <c r="B32" t="s">
        <v>8</v>
      </c>
      <c r="C32" t="s">
        <v>5</v>
      </c>
      <c r="D32" s="9">
        <f>SUMIFS(D$8:D$19,$A$8:$A$19,$A32)</f>
        <v>66.179000000000002</v>
      </c>
      <c r="E32" s="9">
        <f t="shared" ref="E32:M33" si="4">SUMIFS(E$8:E$19,$A$8:$A$19,$A32)</f>
        <v>72.176000000000002</v>
      </c>
      <c r="F32" s="9">
        <f t="shared" si="4"/>
        <v>68.522954589500202</v>
      </c>
      <c r="G32" s="9">
        <f t="shared" si="4"/>
        <v>75.317241554261813</v>
      </c>
      <c r="H32" s="9">
        <f t="shared" si="4"/>
        <v>80.773588688203489</v>
      </c>
      <c r="I32" s="9">
        <f t="shared" si="4"/>
        <v>80.54630747419327</v>
      </c>
      <c r="J32" s="9">
        <f t="shared" si="4"/>
        <v>82.600982473556314</v>
      </c>
      <c r="K32" s="9">
        <f t="shared" si="4"/>
        <v>81.780750427467837</v>
      </c>
      <c r="L32" s="9">
        <f t="shared" si="4"/>
        <v>78.260158166955875</v>
      </c>
      <c r="M32" s="9">
        <f t="shared" si="4"/>
        <v>72.143915359464714</v>
      </c>
    </row>
    <row r="33" spans="1:13" x14ac:dyDescent="0.2">
      <c r="A33" t="s">
        <v>26</v>
      </c>
      <c r="B33" t="s">
        <v>8</v>
      </c>
      <c r="C33" t="s">
        <v>5</v>
      </c>
      <c r="D33" s="9">
        <f>SUMIFS(D$8:D$19,$A$8:$A$19,$A33)</f>
        <v>66.179000000000002</v>
      </c>
      <c r="E33" s="9">
        <f t="shared" si="4"/>
        <v>72.176000000000002</v>
      </c>
      <c r="F33" s="9">
        <f t="shared" si="4"/>
        <v>68.815068477033606</v>
      </c>
      <c r="G33" s="9">
        <f t="shared" si="4"/>
        <v>68.629040287100963</v>
      </c>
      <c r="H33" s="9">
        <f t="shared" si="4"/>
        <v>64.88266484475426</v>
      </c>
      <c r="I33" s="9">
        <f t="shared" si="4"/>
        <v>64.69724690343871</v>
      </c>
      <c r="J33" s="9">
        <f t="shared" si="4"/>
        <v>63.631311255057931</v>
      </c>
      <c r="K33" s="9">
        <f t="shared" si="4"/>
        <v>64.398185757119037</v>
      </c>
      <c r="L33" s="9">
        <f t="shared" si="4"/>
        <v>65.790263519891838</v>
      </c>
      <c r="M33" s="9">
        <f t="shared" si="4"/>
        <v>59.196435976245802</v>
      </c>
    </row>
    <row r="34" spans="1:13" x14ac:dyDescent="0.2">
      <c r="A34" t="s">
        <v>36</v>
      </c>
      <c r="B34" t="s">
        <v>8</v>
      </c>
      <c r="C34" t="s">
        <v>5</v>
      </c>
      <c r="D34" s="9">
        <f>D33-D32</f>
        <v>0</v>
      </c>
      <c r="E34" s="9">
        <f t="shared" ref="E34:M34" si="5">E33-E32</f>
        <v>0</v>
      </c>
      <c r="F34" s="9">
        <f t="shared" si="5"/>
        <v>0.29211388753340373</v>
      </c>
      <c r="G34" s="9">
        <f t="shared" si="5"/>
        <v>-6.6882012671608493</v>
      </c>
      <c r="H34" s="9">
        <f t="shared" si="5"/>
        <v>-15.890923843449229</v>
      </c>
      <c r="I34" s="9">
        <f t="shared" si="5"/>
        <v>-15.84906057075456</v>
      </c>
      <c r="J34" s="9">
        <f t="shared" si="5"/>
        <v>-18.969671218498384</v>
      </c>
      <c r="K34" s="9">
        <f t="shared" si="5"/>
        <v>-17.382564670348799</v>
      </c>
      <c r="L34" s="9">
        <f t="shared" si="5"/>
        <v>-12.469894647064038</v>
      </c>
      <c r="M34" s="9">
        <f t="shared" si="5"/>
        <v>-12.947479383218912</v>
      </c>
    </row>
    <row r="35" spans="1:13" x14ac:dyDescent="0.2"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">
      <c r="A36" t="s">
        <v>27</v>
      </c>
      <c r="B36" t="s">
        <v>8</v>
      </c>
      <c r="C36" t="s">
        <v>5</v>
      </c>
      <c r="D36" s="9">
        <f>SUMIFS(D$8:D$19,$A$8:$A$19,$A36)</f>
        <v>66.179000000000002</v>
      </c>
      <c r="E36" s="9">
        <f t="shared" ref="E36:M37" si="6">SUMIFS(E$8:E$19,$A$8:$A$19,$A36)</f>
        <v>72.176000000000002</v>
      </c>
      <c r="F36" s="9">
        <f t="shared" si="6"/>
        <v>71.978209396482796</v>
      </c>
      <c r="G36" s="9">
        <f t="shared" si="6"/>
        <v>76.791294200566483</v>
      </c>
      <c r="H36" s="9">
        <f t="shared" si="6"/>
        <v>77.526708647293106</v>
      </c>
      <c r="I36" s="9">
        <f t="shared" si="6"/>
        <v>75.563848333739003</v>
      </c>
      <c r="J36" s="9">
        <f t="shared" si="6"/>
        <v>71.895436148568194</v>
      </c>
      <c r="K36" s="9">
        <f t="shared" si="6"/>
        <v>66.422001302824214</v>
      </c>
      <c r="L36" s="9">
        <f t="shared" si="6"/>
        <v>70.591508223662757</v>
      </c>
      <c r="M36" s="9">
        <f t="shared" si="6"/>
        <v>58.11580502343476</v>
      </c>
    </row>
    <row r="37" spans="1:13" x14ac:dyDescent="0.2">
      <c r="A37" t="s">
        <v>28</v>
      </c>
      <c r="B37" t="s">
        <v>8</v>
      </c>
      <c r="C37" t="s">
        <v>5</v>
      </c>
      <c r="D37" s="9">
        <f>SUMIFS(D$8:D$19,$A$8:$A$19,$A37)</f>
        <v>66.179000000000002</v>
      </c>
      <c r="E37" s="9">
        <f t="shared" si="6"/>
        <v>72.176000000000002</v>
      </c>
      <c r="F37" s="9">
        <f t="shared" si="6"/>
        <v>68.815068477033606</v>
      </c>
      <c r="G37" s="9">
        <f t="shared" si="6"/>
        <v>68.629040287100963</v>
      </c>
      <c r="H37" s="9">
        <f t="shared" si="6"/>
        <v>67.258234692006795</v>
      </c>
      <c r="I37" s="9">
        <f t="shared" si="6"/>
        <v>64.84526568291669</v>
      </c>
      <c r="J37" s="9">
        <f t="shared" si="6"/>
        <v>64.988365541829211</v>
      </c>
      <c r="K37" s="9">
        <f t="shared" si="6"/>
        <v>62.612794489691204</v>
      </c>
      <c r="L37" s="9">
        <f t="shared" si="6"/>
        <v>55.552877420600723</v>
      </c>
      <c r="M37" s="9">
        <f t="shared" si="6"/>
        <v>55.932919609785493</v>
      </c>
    </row>
    <row r="38" spans="1:13" x14ac:dyDescent="0.2">
      <c r="A38" t="s">
        <v>36</v>
      </c>
      <c r="B38" t="s">
        <v>8</v>
      </c>
      <c r="C38" t="s">
        <v>5</v>
      </c>
      <c r="D38" s="9">
        <f>D37-D36</f>
        <v>0</v>
      </c>
      <c r="E38" s="9">
        <f t="shared" ref="E38:M38" si="7">E37-E36</f>
        <v>0</v>
      </c>
      <c r="F38" s="9">
        <f t="shared" si="7"/>
        <v>-3.1631409194491908</v>
      </c>
      <c r="G38" s="9">
        <f t="shared" si="7"/>
        <v>-8.1622539134655199</v>
      </c>
      <c r="H38" s="9">
        <f t="shared" si="7"/>
        <v>-10.268473955286311</v>
      </c>
      <c r="I38" s="9">
        <f t="shared" si="7"/>
        <v>-10.718582650822313</v>
      </c>
      <c r="J38" s="9">
        <f t="shared" si="7"/>
        <v>-6.9070706067389835</v>
      </c>
      <c r="K38" s="9">
        <f t="shared" si="7"/>
        <v>-3.8092068131330095</v>
      </c>
      <c r="L38" s="9">
        <f t="shared" si="7"/>
        <v>-15.038630803062034</v>
      </c>
      <c r="M38" s="9">
        <f t="shared" si="7"/>
        <v>-2.1828854136492666</v>
      </c>
    </row>
    <row r="39" spans="1:13" x14ac:dyDescent="0.2"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">
      <c r="A40" t="s">
        <v>29</v>
      </c>
      <c r="B40" t="s">
        <v>8</v>
      </c>
      <c r="C40" t="s">
        <v>5</v>
      </c>
      <c r="D40" s="9">
        <f>SUMIFS(D$8:D$19,$A$8:$A$19,$A40)</f>
        <v>66.179000000000002</v>
      </c>
      <c r="E40" s="9">
        <f t="shared" ref="E40:M41" si="8">SUMIFS(E$8:E$19,$A$8:$A$19,$A40)</f>
        <v>72.176000000000002</v>
      </c>
      <c r="F40" s="9">
        <f t="shared" si="8"/>
        <v>68.650722692414575</v>
      </c>
      <c r="G40" s="9">
        <f t="shared" si="8"/>
        <v>68.984260072911979</v>
      </c>
      <c r="H40" s="9">
        <f t="shared" si="8"/>
        <v>66.05423058874743</v>
      </c>
      <c r="I40" s="9">
        <f t="shared" si="8"/>
        <v>68.8759239684465</v>
      </c>
      <c r="J40" s="9">
        <f t="shared" si="8"/>
        <v>70.175727719250531</v>
      </c>
      <c r="K40" s="9">
        <f t="shared" si="8"/>
        <v>67.552594127511725</v>
      </c>
      <c r="L40" s="9">
        <f t="shared" si="8"/>
        <v>63.217568051642623</v>
      </c>
      <c r="M40" s="9">
        <f t="shared" si="8"/>
        <v>57.554253675628281</v>
      </c>
    </row>
    <row r="41" spans="1:13" x14ac:dyDescent="0.2">
      <c r="A41" t="s">
        <v>30</v>
      </c>
      <c r="B41" t="s">
        <v>8</v>
      </c>
      <c r="C41" t="s">
        <v>5</v>
      </c>
      <c r="D41" s="9">
        <f>SUMIFS(D$8:D$19,$A$8:$A$19,$A41)</f>
        <v>66.179000000000002</v>
      </c>
      <c r="E41" s="9">
        <f t="shared" si="8"/>
        <v>72.176000000000002</v>
      </c>
      <c r="F41" s="9">
        <f t="shared" si="8"/>
        <v>68.775777038392008</v>
      </c>
      <c r="G41" s="9">
        <f t="shared" si="8"/>
        <v>69.614115716553172</v>
      </c>
      <c r="H41" s="9">
        <f t="shared" si="8"/>
        <v>66.224492811351624</v>
      </c>
      <c r="I41" s="9">
        <f t="shared" si="8"/>
        <v>60.035406408107711</v>
      </c>
      <c r="J41" s="9">
        <f t="shared" si="8"/>
        <v>56.20229387664677</v>
      </c>
      <c r="K41" s="9">
        <f t="shared" si="8"/>
        <v>55.679918385571703</v>
      </c>
      <c r="L41" s="9">
        <f t="shared" si="8"/>
        <v>49.892333524923515</v>
      </c>
      <c r="M41" s="9">
        <f t="shared" si="8"/>
        <v>49.001312557303358</v>
      </c>
    </row>
    <row r="42" spans="1:13" x14ac:dyDescent="0.2">
      <c r="A42" t="s">
        <v>37</v>
      </c>
      <c r="B42" t="s">
        <v>8</v>
      </c>
      <c r="C42" t="s">
        <v>5</v>
      </c>
      <c r="D42" s="9">
        <f>D41-D40</f>
        <v>0</v>
      </c>
      <c r="E42" s="9">
        <f t="shared" ref="E42:M42" si="9">E41-E40</f>
        <v>0</v>
      </c>
      <c r="F42" s="9">
        <f t="shared" si="9"/>
        <v>0.12505434597743204</v>
      </c>
      <c r="G42" s="9">
        <f t="shared" si="9"/>
        <v>0.62985564364119284</v>
      </c>
      <c r="H42" s="9">
        <f t="shared" si="9"/>
        <v>0.17026222260419388</v>
      </c>
      <c r="I42" s="9">
        <f t="shared" si="9"/>
        <v>-8.8405175603387889</v>
      </c>
      <c r="J42" s="9">
        <f t="shared" si="9"/>
        <v>-13.973433842603761</v>
      </c>
      <c r="K42" s="9">
        <f t="shared" si="9"/>
        <v>-11.872675741940022</v>
      </c>
      <c r="L42" s="9">
        <f t="shared" si="9"/>
        <v>-13.325234526719107</v>
      </c>
      <c r="M42" s="9">
        <f t="shared" si="9"/>
        <v>-8.5529411183249238</v>
      </c>
    </row>
    <row r="43" spans="1:13" x14ac:dyDescent="0.2"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">
      <c r="A44" t="s">
        <v>29</v>
      </c>
      <c r="B44" t="s">
        <v>8</v>
      </c>
      <c r="C44" t="s">
        <v>5</v>
      </c>
      <c r="D44" s="9">
        <f>SUMIFS(D$8:D$19,$A$8:$A$19,$A44)</f>
        <v>66.179000000000002</v>
      </c>
      <c r="E44" s="9">
        <f t="shared" ref="E44:M45" si="10">SUMIFS(E$8:E$19,$A$8:$A$19,$A44)</f>
        <v>72.176000000000002</v>
      </c>
      <c r="F44" s="9">
        <f t="shared" si="10"/>
        <v>68.650722692414575</v>
      </c>
      <c r="G44" s="9">
        <f t="shared" si="10"/>
        <v>68.984260072911979</v>
      </c>
      <c r="H44" s="9">
        <f t="shared" si="10"/>
        <v>66.05423058874743</v>
      </c>
      <c r="I44" s="9">
        <f t="shared" si="10"/>
        <v>68.8759239684465</v>
      </c>
      <c r="J44" s="9">
        <f t="shared" si="10"/>
        <v>70.175727719250531</v>
      </c>
      <c r="K44" s="9">
        <f t="shared" si="10"/>
        <v>67.552594127511725</v>
      </c>
      <c r="L44" s="9">
        <f t="shared" si="10"/>
        <v>63.217568051642623</v>
      </c>
      <c r="M44" s="9">
        <f t="shared" si="10"/>
        <v>57.554253675628281</v>
      </c>
    </row>
    <row r="45" spans="1:13" x14ac:dyDescent="0.2">
      <c r="A45" t="s">
        <v>31</v>
      </c>
      <c r="B45" t="s">
        <v>8</v>
      </c>
      <c r="C45" t="s">
        <v>5</v>
      </c>
      <c r="D45" s="9">
        <f>SUMIFS(D$8:D$19,$A$8:$A$19,$A45)</f>
        <v>66.179000000000002</v>
      </c>
      <c r="E45" s="9">
        <f t="shared" si="10"/>
        <v>72.176000000000002</v>
      </c>
      <c r="F45" s="9">
        <f t="shared" si="10"/>
        <v>68.815068477033606</v>
      </c>
      <c r="G45" s="9">
        <f t="shared" si="10"/>
        <v>68.629040287100963</v>
      </c>
      <c r="H45" s="9">
        <f t="shared" si="10"/>
        <v>67.818785484940008</v>
      </c>
      <c r="I45" s="9">
        <f t="shared" si="10"/>
        <v>66.756104432745715</v>
      </c>
      <c r="J45" s="9">
        <f t="shared" si="10"/>
        <v>60.569479595231222</v>
      </c>
      <c r="K45" s="9">
        <f t="shared" si="10"/>
        <v>54.282493956748802</v>
      </c>
      <c r="L45" s="9">
        <f t="shared" si="10"/>
        <v>54.075178237089006</v>
      </c>
      <c r="M45" s="9">
        <f t="shared" si="10"/>
        <v>47.036800478418094</v>
      </c>
    </row>
    <row r="46" spans="1:13" x14ac:dyDescent="0.2">
      <c r="A46" t="s">
        <v>36</v>
      </c>
      <c r="B46" t="s">
        <v>8</v>
      </c>
      <c r="C46" t="s">
        <v>5</v>
      </c>
      <c r="D46" s="9">
        <f>D45-D44</f>
        <v>0</v>
      </c>
      <c r="E46" s="9">
        <f t="shared" ref="E46:M46" si="11">E45-E44</f>
        <v>0</v>
      </c>
      <c r="F46" s="9">
        <f t="shared" si="11"/>
        <v>0.16434578461903016</v>
      </c>
      <c r="G46" s="9">
        <f t="shared" si="11"/>
        <v>-0.35521978581101621</v>
      </c>
      <c r="H46" s="9">
        <f t="shared" si="11"/>
        <v>1.7645548961925783</v>
      </c>
      <c r="I46" s="9">
        <f t="shared" si="11"/>
        <v>-2.1198195357007847</v>
      </c>
      <c r="J46" s="9">
        <f t="shared" si="11"/>
        <v>-9.6062481240193094</v>
      </c>
      <c r="K46" s="9">
        <f t="shared" si="11"/>
        <v>-13.270100170762923</v>
      </c>
      <c r="L46" s="9">
        <f t="shared" si="11"/>
        <v>-9.1423898145536171</v>
      </c>
      <c r="M46" s="9">
        <f t="shared" si="11"/>
        <v>-10.517453197210187</v>
      </c>
    </row>
    <row r="47" spans="1:13" x14ac:dyDescent="0.2"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x14ac:dyDescent="0.2">
      <c r="A48" t="s">
        <v>32</v>
      </c>
      <c r="B48" t="s">
        <v>8</v>
      </c>
      <c r="C48" t="s">
        <v>5</v>
      </c>
      <c r="D48" s="9">
        <f>SUMIFS(D$8:D$19,$A$8:$A$19,$A48)</f>
        <v>66.179000000000002</v>
      </c>
      <c r="E48" s="9">
        <f t="shared" ref="E48:M49" si="12">SUMIFS(E$8:E$19,$A$8:$A$19,$A48)</f>
        <v>72.176000000000002</v>
      </c>
      <c r="F48" s="9">
        <f t="shared" si="12"/>
        <v>68.650722692414575</v>
      </c>
      <c r="G48" s="9">
        <f t="shared" si="12"/>
        <v>69.687936194271714</v>
      </c>
      <c r="H48" s="9">
        <f t="shared" si="12"/>
        <v>72.715405033061515</v>
      </c>
      <c r="I48" s="9">
        <f t="shared" si="12"/>
        <v>84.4277168173615</v>
      </c>
      <c r="J48" s="9">
        <f t="shared" si="12"/>
        <v>85.970554044408203</v>
      </c>
      <c r="K48" s="9">
        <f t="shared" si="12"/>
        <v>84.212369718970166</v>
      </c>
      <c r="L48" s="9">
        <f t="shared" si="12"/>
        <v>84.162523893780886</v>
      </c>
      <c r="M48" s="9">
        <f t="shared" si="12"/>
        <v>67.467141291447163</v>
      </c>
    </row>
    <row r="49" spans="1:13" x14ac:dyDescent="0.2">
      <c r="A49" t="s">
        <v>33</v>
      </c>
      <c r="B49" t="s">
        <v>8</v>
      </c>
      <c r="C49" t="s">
        <v>5</v>
      </c>
      <c r="D49" s="9">
        <f>SUMIFS(D$8:D$19,$A$8:$A$19,$A49)</f>
        <v>66.179000000000002</v>
      </c>
      <c r="E49" s="9">
        <f t="shared" si="12"/>
        <v>72.176000000000002</v>
      </c>
      <c r="F49" s="9">
        <f t="shared" si="12"/>
        <v>68.897241369343135</v>
      </c>
      <c r="G49" s="9">
        <f t="shared" si="12"/>
        <v>69.341966554999289</v>
      </c>
      <c r="H49" s="9">
        <f t="shared" si="12"/>
        <v>70.469822659407441</v>
      </c>
      <c r="I49" s="9">
        <f t="shared" si="12"/>
        <v>78.594952340342331</v>
      </c>
      <c r="J49" s="9">
        <f t="shared" si="12"/>
        <v>83.016252139512162</v>
      </c>
      <c r="K49" s="9">
        <f t="shared" si="12"/>
        <v>85.860760585152889</v>
      </c>
      <c r="L49" s="9">
        <f t="shared" si="12"/>
        <v>86.265412201505427</v>
      </c>
      <c r="M49" s="9">
        <f t="shared" si="12"/>
        <v>78.821449121476377</v>
      </c>
    </row>
    <row r="50" spans="1:13" x14ac:dyDescent="0.2">
      <c r="A50" t="s">
        <v>35</v>
      </c>
      <c r="B50" t="s">
        <v>8</v>
      </c>
      <c r="C50" t="s">
        <v>5</v>
      </c>
      <c r="D50" s="9">
        <f>D49-D48</f>
        <v>0</v>
      </c>
      <c r="E50" s="9">
        <f t="shared" ref="E50:M50" si="13">E49-E48</f>
        <v>0</v>
      </c>
      <c r="F50" s="9">
        <f t="shared" si="13"/>
        <v>0.24651867692855944</v>
      </c>
      <c r="G50" s="9">
        <f t="shared" si="13"/>
        <v>-0.34596963927242541</v>
      </c>
      <c r="H50" s="9">
        <f t="shared" si="13"/>
        <v>-2.2455823736540736</v>
      </c>
      <c r="I50" s="9">
        <f t="shared" si="13"/>
        <v>-5.8327644770191682</v>
      </c>
      <c r="J50" s="9">
        <f t="shared" si="13"/>
        <v>-2.9543019048960417</v>
      </c>
      <c r="K50" s="9">
        <f t="shared" si="13"/>
        <v>1.6483908661827229</v>
      </c>
      <c r="L50" s="9">
        <f t="shared" si="13"/>
        <v>2.1028883077245411</v>
      </c>
      <c r="M50" s="9">
        <f t="shared" si="13"/>
        <v>11.354307830029214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FE124-A117-4F3B-AB76-0F02C708040C}">
  <dimension ref="A2:M221"/>
  <sheetViews>
    <sheetView zoomScale="80" zoomScaleNormal="80" workbookViewId="0">
      <selection activeCell="A96" sqref="A96:A101"/>
    </sheetView>
  </sheetViews>
  <sheetFormatPr baseColWidth="10" defaultRowHeight="15" outlineLevelRow="1" x14ac:dyDescent="0.2"/>
  <cols>
    <col min="1" max="1" width="21.5" customWidth="1"/>
    <col min="2" max="2" width="18.5" customWidth="1"/>
  </cols>
  <sheetData>
    <row r="2" spans="1:13" ht="30.5" customHeight="1" x14ac:dyDescent="0.2">
      <c r="A2" s="10" t="s">
        <v>57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spans="1:13" x14ac:dyDescent="0.2">
      <c r="A4" s="1" t="s">
        <v>6</v>
      </c>
      <c r="B4" s="1" t="s">
        <v>7</v>
      </c>
      <c r="C4" s="1" t="s">
        <v>2</v>
      </c>
      <c r="D4" s="1">
        <v>2010</v>
      </c>
      <c r="E4" s="1">
        <v>2023</v>
      </c>
      <c r="F4" s="1">
        <v>2030</v>
      </c>
      <c r="G4" s="1">
        <v>2035</v>
      </c>
      <c r="H4" s="1">
        <v>2040</v>
      </c>
      <c r="I4" s="1">
        <v>2050</v>
      </c>
      <c r="J4" s="1">
        <v>2060</v>
      </c>
      <c r="K4" s="1">
        <v>2070</v>
      </c>
      <c r="L4" s="1">
        <v>2085</v>
      </c>
      <c r="M4" s="1">
        <v>2100</v>
      </c>
    </row>
    <row r="6" spans="1:13" x14ac:dyDescent="0.2">
      <c r="A6" s="4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8" spans="1:13" hidden="1" outlineLevel="1" x14ac:dyDescent="0.2">
      <c r="A8" t="s">
        <v>3</v>
      </c>
      <c r="B8" t="s">
        <v>9</v>
      </c>
      <c r="C8" t="s">
        <v>10</v>
      </c>
      <c r="D8" s="8">
        <v>0.27951453026234691</v>
      </c>
      <c r="E8" s="8">
        <v>0.34824958656867389</v>
      </c>
      <c r="F8" s="8">
        <v>0.31960986788899443</v>
      </c>
      <c r="G8" s="8">
        <v>0.32000613628759572</v>
      </c>
      <c r="H8" s="8">
        <v>0.33703336056605548</v>
      </c>
      <c r="I8" s="8">
        <v>0.35406759845733071</v>
      </c>
      <c r="J8" s="8">
        <v>0.36769396228407525</v>
      </c>
      <c r="K8" s="8">
        <v>0.36908023822131197</v>
      </c>
      <c r="L8" s="8">
        <v>0.36908024118163862</v>
      </c>
      <c r="M8" s="8">
        <v>0.36908024118163862</v>
      </c>
    </row>
    <row r="9" spans="1:13" hidden="1" outlineLevel="1" x14ac:dyDescent="0.2">
      <c r="A9" t="s">
        <v>3</v>
      </c>
      <c r="B9" t="s">
        <v>11</v>
      </c>
      <c r="C9" t="s">
        <v>10</v>
      </c>
      <c r="D9" s="8">
        <v>0.12540000000000001</v>
      </c>
      <c r="E9" s="8">
        <v>6.3746999999999998</v>
      </c>
      <c r="F9" s="8">
        <v>4.6741690008558878</v>
      </c>
      <c r="G9" s="8">
        <v>10.53897893292184</v>
      </c>
      <c r="H9" s="8">
        <v>17.507841644459038</v>
      </c>
      <c r="I9" s="8">
        <v>18.176336075069656</v>
      </c>
      <c r="J9" s="8">
        <v>15.016393378352863</v>
      </c>
      <c r="K9" s="8">
        <v>9.4624862616418035</v>
      </c>
      <c r="L9" s="8">
        <v>8.3121415640930891</v>
      </c>
      <c r="M9" s="8">
        <v>0</v>
      </c>
    </row>
    <row r="10" spans="1:13" hidden="1" outlineLevel="1" x14ac:dyDescent="0.2">
      <c r="A10" t="s">
        <v>3</v>
      </c>
      <c r="B10" t="s">
        <v>12</v>
      </c>
      <c r="C10" t="s">
        <v>10</v>
      </c>
      <c r="D10" s="8">
        <v>4.2299999999999997E-2</v>
      </c>
      <c r="E10" s="8">
        <v>8.8300000000000003E-2</v>
      </c>
      <c r="F10" s="8">
        <v>0.16317235918019465</v>
      </c>
      <c r="G10" s="8">
        <v>0.39836057945707209</v>
      </c>
      <c r="H10" s="8">
        <v>0.69130584382409022</v>
      </c>
      <c r="I10" s="8">
        <v>0.7640074688501588</v>
      </c>
      <c r="J10" s="8">
        <v>0.6408411053962515</v>
      </c>
      <c r="K10" s="8">
        <v>0.4121580005800769</v>
      </c>
      <c r="L10" s="8">
        <v>0.36203069640855989</v>
      </c>
      <c r="M10" s="8">
        <v>0</v>
      </c>
    </row>
    <row r="11" spans="1:13" hidden="1" outlineLevel="1" x14ac:dyDescent="0.2">
      <c r="A11" t="s">
        <v>3</v>
      </c>
      <c r="B11" t="s">
        <v>41</v>
      </c>
      <c r="C11" t="s">
        <v>10</v>
      </c>
      <c r="D11" s="8">
        <v>15.29440293</v>
      </c>
      <c r="E11" s="8">
        <v>16.558055144383342</v>
      </c>
      <c r="F11" s="8">
        <v>16.640112512865382</v>
      </c>
      <c r="G11" s="8">
        <v>17.429987259021903</v>
      </c>
      <c r="H11" s="8">
        <v>19.128528219631448</v>
      </c>
      <c r="I11" s="8">
        <v>20.144376946949855</v>
      </c>
      <c r="J11" s="8">
        <v>20.144376946949855</v>
      </c>
      <c r="K11" s="8">
        <v>20.144376946949855</v>
      </c>
      <c r="L11" s="8">
        <v>20.144376946949855</v>
      </c>
      <c r="M11" s="8">
        <v>20.144376946949855</v>
      </c>
    </row>
    <row r="12" spans="1:13" hidden="1" outlineLevel="1" x14ac:dyDescent="0.2">
      <c r="A12" t="s">
        <v>3</v>
      </c>
      <c r="B12" t="s">
        <v>42</v>
      </c>
      <c r="C12" t="s">
        <v>10</v>
      </c>
      <c r="D12" s="8">
        <v>0.53624399999999994</v>
      </c>
      <c r="E12" s="8">
        <v>0.57908353101056487</v>
      </c>
      <c r="F12" s="8">
        <v>0.59000000000000008</v>
      </c>
      <c r="G12" s="8">
        <v>0.59162937078259814</v>
      </c>
      <c r="H12" s="8">
        <v>0.51759669127548347</v>
      </c>
      <c r="I12" s="8">
        <v>0.36773216108599804</v>
      </c>
      <c r="J12" s="8">
        <v>0.2165198175753052</v>
      </c>
      <c r="K12" s="8">
        <v>0.21484141653994723</v>
      </c>
      <c r="L12" s="8">
        <v>0.21478169999970564</v>
      </c>
      <c r="M12" s="8">
        <v>0.21478131613860593</v>
      </c>
    </row>
    <row r="13" spans="1:13" hidden="1" outlineLevel="1" x14ac:dyDescent="0.2">
      <c r="A13" t="s">
        <v>3</v>
      </c>
      <c r="B13" t="s">
        <v>15</v>
      </c>
      <c r="C13" t="s">
        <v>10</v>
      </c>
      <c r="D13" s="8">
        <v>3.3330000000000002</v>
      </c>
      <c r="E13" s="8">
        <v>2.97</v>
      </c>
      <c r="F13" s="8">
        <v>2.5999999999999996</v>
      </c>
      <c r="G13" s="8">
        <v>2.23</v>
      </c>
      <c r="H13" s="8">
        <v>1.22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</row>
    <row r="14" spans="1:13" hidden="1" outlineLevel="1" x14ac:dyDescent="0.2">
      <c r="A14" t="s">
        <v>23</v>
      </c>
      <c r="B14" t="s">
        <v>9</v>
      </c>
      <c r="C14" t="s">
        <v>10</v>
      </c>
      <c r="D14" s="8">
        <v>0.27951453026234691</v>
      </c>
      <c r="E14" s="8">
        <v>0.34824958656867389</v>
      </c>
      <c r="F14" s="8">
        <v>0.31960986788899443</v>
      </c>
      <c r="G14" s="8">
        <v>0.30542518864603618</v>
      </c>
      <c r="H14" s="8">
        <v>0.33479810532877663</v>
      </c>
      <c r="I14" s="8">
        <v>0.37111555035677041</v>
      </c>
      <c r="J14" s="8">
        <v>0.40338649377691888</v>
      </c>
      <c r="K14" s="8">
        <v>0.4054658210897274</v>
      </c>
      <c r="L14" s="8">
        <v>0.4054658255300323</v>
      </c>
      <c r="M14" s="8">
        <v>0.4054658255300323</v>
      </c>
    </row>
    <row r="15" spans="1:13" hidden="1" outlineLevel="1" x14ac:dyDescent="0.2">
      <c r="A15" t="s">
        <v>23</v>
      </c>
      <c r="B15" t="s">
        <v>11</v>
      </c>
      <c r="C15" t="s">
        <v>10</v>
      </c>
      <c r="D15" s="8">
        <v>0.12540000000000001</v>
      </c>
      <c r="E15" s="8">
        <v>6.3746999999999998</v>
      </c>
      <c r="F15" s="8">
        <v>12.699186792879038</v>
      </c>
      <c r="G15" s="8">
        <v>22.422279769006522</v>
      </c>
      <c r="H15" s="8">
        <v>33.24974417185291</v>
      </c>
      <c r="I15" s="8">
        <v>35.764053561038075</v>
      </c>
      <c r="J15" s="8">
        <v>29.746615381993209</v>
      </c>
      <c r="K15" s="8">
        <v>25.397528337802761</v>
      </c>
      <c r="L15" s="8">
        <v>17.646940605643302</v>
      </c>
      <c r="M15" s="8">
        <v>5.967536526278252</v>
      </c>
    </row>
    <row r="16" spans="1:13" hidden="1" outlineLevel="1" x14ac:dyDescent="0.2">
      <c r="A16" t="s">
        <v>23</v>
      </c>
      <c r="B16" t="s">
        <v>12</v>
      </c>
      <c r="C16" t="s">
        <v>10</v>
      </c>
      <c r="D16" s="8">
        <v>4.2299999999999997E-2</v>
      </c>
      <c r="E16" s="8">
        <v>8.8300000000000003E-2</v>
      </c>
      <c r="F16" s="8">
        <v>0.46442056944407378</v>
      </c>
      <c r="G16" s="8">
        <v>0.85463875107573339</v>
      </c>
      <c r="H16" s="8">
        <v>1.309926256445566</v>
      </c>
      <c r="I16" s="8">
        <v>1.4693551251738353</v>
      </c>
      <c r="J16" s="8">
        <v>1.2798306391174923</v>
      </c>
      <c r="K16" s="8">
        <v>1.1061752016965429</v>
      </c>
      <c r="L16" s="8">
        <v>0.7686026696825885</v>
      </c>
      <c r="M16" s="8">
        <v>0.25991272980535829</v>
      </c>
    </row>
    <row r="17" spans="1:13" hidden="1" outlineLevel="1" x14ac:dyDescent="0.2">
      <c r="A17" t="s">
        <v>23</v>
      </c>
      <c r="B17" t="s">
        <v>41</v>
      </c>
      <c r="C17" t="s">
        <v>10</v>
      </c>
      <c r="D17" s="8">
        <v>15.29440293</v>
      </c>
      <c r="E17" s="8">
        <v>16.558055144383342</v>
      </c>
      <c r="F17" s="8">
        <v>16.53293</v>
      </c>
      <c r="G17" s="8">
        <v>16.53293</v>
      </c>
      <c r="H17" s="8">
        <v>16.53293</v>
      </c>
      <c r="I17" s="8">
        <v>16.53293</v>
      </c>
      <c r="J17" s="8">
        <v>16.53293</v>
      </c>
      <c r="K17" s="8">
        <v>16.53293</v>
      </c>
      <c r="L17" s="8">
        <v>16.53293</v>
      </c>
      <c r="M17" s="8">
        <v>16.53293</v>
      </c>
    </row>
    <row r="18" spans="1:13" hidden="1" outlineLevel="1" x14ac:dyDescent="0.2">
      <c r="A18" t="s">
        <v>23</v>
      </c>
      <c r="B18" t="s">
        <v>42</v>
      </c>
      <c r="C18" t="s">
        <v>10</v>
      </c>
      <c r="D18" s="8">
        <v>0.53624399999999994</v>
      </c>
      <c r="E18" s="8">
        <v>0.57908353101056487</v>
      </c>
      <c r="F18" s="8">
        <v>0.59000000000000008</v>
      </c>
      <c r="G18" s="8">
        <v>0.59000000000000008</v>
      </c>
      <c r="H18" s="8">
        <v>0.51495626273103268</v>
      </c>
      <c r="I18" s="8">
        <v>0.36486878819309776</v>
      </c>
      <c r="J18" s="8">
        <v>0.21478131365516265</v>
      </c>
      <c r="K18" s="8">
        <v>0.21478131365516265</v>
      </c>
      <c r="L18" s="8">
        <v>0.21478131365516265</v>
      </c>
      <c r="M18" s="8">
        <v>0.21478131365516265</v>
      </c>
    </row>
    <row r="19" spans="1:13" hidden="1" outlineLevel="1" x14ac:dyDescent="0.2">
      <c r="A19" t="s">
        <v>23</v>
      </c>
      <c r="B19" t="s">
        <v>15</v>
      </c>
      <c r="C19" t="s">
        <v>10</v>
      </c>
      <c r="D19" s="8">
        <v>3.3330000000000002</v>
      </c>
      <c r="E19" s="8">
        <v>2.97</v>
      </c>
      <c r="F19" s="8">
        <v>2.5999999999999996</v>
      </c>
      <c r="G19" s="8">
        <v>2.23</v>
      </c>
      <c r="H19" s="8">
        <v>1.22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hidden="1" outlineLevel="1" x14ac:dyDescent="0.2">
      <c r="A20" t="s">
        <v>24</v>
      </c>
      <c r="B20" t="s">
        <v>9</v>
      </c>
      <c r="C20" t="s">
        <v>10</v>
      </c>
      <c r="D20" s="8">
        <v>0.27951453026234691</v>
      </c>
      <c r="E20" s="8">
        <v>0.34824958656867389</v>
      </c>
      <c r="F20" s="8">
        <v>0.31960986788899443</v>
      </c>
      <c r="G20" s="8">
        <v>0.30176347100298201</v>
      </c>
      <c r="H20" s="8">
        <v>0.32732639076584719</v>
      </c>
      <c r="I20" s="8">
        <v>0.36184530085471922</v>
      </c>
      <c r="J20" s="8">
        <v>0.39230648655478162</v>
      </c>
      <c r="K20" s="8">
        <v>0.39431854202703087</v>
      </c>
      <c r="L20" s="8">
        <v>0.39431854632368002</v>
      </c>
      <c r="M20" s="8">
        <v>0.39431854632368002</v>
      </c>
    </row>
    <row r="21" spans="1:13" hidden="1" outlineLevel="1" x14ac:dyDescent="0.2">
      <c r="A21" t="s">
        <v>24</v>
      </c>
      <c r="B21" t="s">
        <v>11</v>
      </c>
      <c r="C21" t="s">
        <v>10</v>
      </c>
      <c r="D21" s="8">
        <v>0.12540000000000001</v>
      </c>
      <c r="E21" s="8">
        <v>6.3746999999999998</v>
      </c>
      <c r="F21" s="8">
        <v>5.4248402204652493</v>
      </c>
      <c r="G21" s="8">
        <v>10.948506582757986</v>
      </c>
      <c r="H21" s="8">
        <v>16.355394734541733</v>
      </c>
      <c r="I21" s="8">
        <v>20.662411969276302</v>
      </c>
      <c r="J21" s="8">
        <v>22.960578369500531</v>
      </c>
      <c r="K21" s="8">
        <v>22.094328043435617</v>
      </c>
      <c r="L21" s="8">
        <v>18.54283657930371</v>
      </c>
      <c r="M21" s="8">
        <v>12.297992182698991</v>
      </c>
    </row>
    <row r="22" spans="1:13" hidden="1" outlineLevel="1" x14ac:dyDescent="0.2">
      <c r="A22" t="s">
        <v>24</v>
      </c>
      <c r="B22" t="s">
        <v>12</v>
      </c>
      <c r="C22" t="s">
        <v>10</v>
      </c>
      <c r="D22" s="8">
        <v>4.2299999999999997E-2</v>
      </c>
      <c r="E22" s="8">
        <v>8.8300000000000003E-2</v>
      </c>
      <c r="F22" s="8">
        <v>0.19181241031639867</v>
      </c>
      <c r="G22" s="8">
        <v>0.41049943766457048</v>
      </c>
      <c r="H22" s="8">
        <v>0.63853297981158819</v>
      </c>
      <c r="I22" s="8">
        <v>0.88516478874524207</v>
      </c>
      <c r="J22" s="8">
        <v>1.0151307576181265</v>
      </c>
      <c r="K22" s="8">
        <v>0.98436231429383847</v>
      </c>
      <c r="L22" s="8">
        <v>0.8076229198495235</v>
      </c>
      <c r="M22" s="8">
        <v>0.53563220019765323</v>
      </c>
    </row>
    <row r="23" spans="1:13" hidden="1" outlineLevel="1" x14ac:dyDescent="0.2">
      <c r="A23" t="s">
        <v>24</v>
      </c>
      <c r="B23" t="s">
        <v>41</v>
      </c>
      <c r="C23" t="s">
        <v>10</v>
      </c>
      <c r="D23" s="8">
        <v>15.29440293</v>
      </c>
      <c r="E23" s="8">
        <v>16.558055144383342</v>
      </c>
      <c r="F23" s="8">
        <v>16.84730321089723</v>
      </c>
      <c r="G23" s="8">
        <v>18.891926024309665</v>
      </c>
      <c r="H23" s="8">
        <v>22.513202662529988</v>
      </c>
      <c r="I23" s="8">
        <v>24.440398645163789</v>
      </c>
      <c r="J23" s="8">
        <v>24.76591916752195</v>
      </c>
      <c r="K23" s="8">
        <v>24.76591916752195</v>
      </c>
      <c r="L23" s="8">
        <v>24.76591916752195</v>
      </c>
      <c r="M23" s="8">
        <v>24.76591916752195</v>
      </c>
    </row>
    <row r="24" spans="1:13" hidden="1" outlineLevel="1" x14ac:dyDescent="0.2">
      <c r="A24" t="s">
        <v>24</v>
      </c>
      <c r="B24" t="s">
        <v>42</v>
      </c>
      <c r="C24" t="s">
        <v>10</v>
      </c>
      <c r="D24" s="8">
        <v>0.53624399999999994</v>
      </c>
      <c r="E24" s="8">
        <v>0.57908353101056487</v>
      </c>
      <c r="F24" s="8">
        <v>0.59000000000000008</v>
      </c>
      <c r="G24" s="8">
        <v>0.59000000000000008</v>
      </c>
      <c r="H24" s="8">
        <v>0.51495626273103268</v>
      </c>
      <c r="I24" s="8">
        <v>0.36486878819309776</v>
      </c>
      <c r="J24" s="8">
        <v>0.21478131365516265</v>
      </c>
      <c r="K24" s="8">
        <v>0.21478131365516265</v>
      </c>
      <c r="L24" s="8">
        <v>0.21478131365516265</v>
      </c>
      <c r="M24" s="8">
        <v>0.21478131365516265</v>
      </c>
    </row>
    <row r="25" spans="1:13" hidden="1" outlineLevel="1" x14ac:dyDescent="0.2">
      <c r="A25" t="s">
        <v>24</v>
      </c>
      <c r="B25" t="s">
        <v>15</v>
      </c>
      <c r="C25" t="s">
        <v>10</v>
      </c>
      <c r="D25" s="8">
        <v>3.3330000000000002</v>
      </c>
      <c r="E25" s="8">
        <v>2.97</v>
      </c>
      <c r="F25" s="8">
        <v>2.5999999999999996</v>
      </c>
      <c r="G25" s="8">
        <v>2.23</v>
      </c>
      <c r="H25" s="8">
        <v>1.22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</row>
    <row r="26" spans="1:13" hidden="1" outlineLevel="1" x14ac:dyDescent="0.2">
      <c r="A26" t="s">
        <v>25</v>
      </c>
      <c r="B26" t="s">
        <v>9</v>
      </c>
      <c r="C26" t="s">
        <v>10</v>
      </c>
      <c r="D26" s="8">
        <v>0.27951453026234691</v>
      </c>
      <c r="E26" s="8">
        <v>0.34824958656867389</v>
      </c>
      <c r="F26" s="8">
        <v>0.34997973843375618</v>
      </c>
      <c r="G26" s="8">
        <v>0.39771775299576673</v>
      </c>
      <c r="H26" s="8">
        <v>0.42192933495459778</v>
      </c>
      <c r="I26" s="8">
        <v>0.45645733673933908</v>
      </c>
      <c r="J26" s="8">
        <v>0.50058844300087901</v>
      </c>
      <c r="K26" s="8">
        <v>0.51373592656643252</v>
      </c>
      <c r="L26" s="8">
        <v>0.52873593328773461</v>
      </c>
      <c r="M26" s="8">
        <v>0.54714460727414749</v>
      </c>
    </row>
    <row r="27" spans="1:13" hidden="1" outlineLevel="1" x14ac:dyDescent="0.2">
      <c r="A27" t="s">
        <v>25</v>
      </c>
      <c r="B27" t="s">
        <v>11</v>
      </c>
      <c r="C27" t="s">
        <v>10</v>
      </c>
      <c r="D27" s="8">
        <v>0.12540000000000001</v>
      </c>
      <c r="E27" s="8">
        <v>6.3746999999999998</v>
      </c>
      <c r="F27" s="8">
        <v>3.5259285714285711</v>
      </c>
      <c r="G27" s="8">
        <v>4.7468403987414174</v>
      </c>
      <c r="H27" s="8">
        <v>10.451898250372682</v>
      </c>
      <c r="I27" s="8">
        <v>13.973260228275244</v>
      </c>
      <c r="J27" s="8">
        <v>16.206481247245797</v>
      </c>
      <c r="K27" s="8">
        <v>14.633198689057787</v>
      </c>
      <c r="L27" s="8">
        <v>15.248164823364935</v>
      </c>
      <c r="M27" s="8">
        <v>12.494888746414098</v>
      </c>
    </row>
    <row r="28" spans="1:13" hidden="1" outlineLevel="1" x14ac:dyDescent="0.2">
      <c r="A28" t="s">
        <v>25</v>
      </c>
      <c r="B28" t="s">
        <v>12</v>
      </c>
      <c r="C28" t="s">
        <v>10</v>
      </c>
      <c r="D28" s="8">
        <v>4.2299999999999997E-2</v>
      </c>
      <c r="E28" s="8">
        <v>8.8300000000000003E-2</v>
      </c>
      <c r="F28" s="8">
        <v>0.11652700000000001</v>
      </c>
      <c r="G28" s="8">
        <v>0.2126171503321207</v>
      </c>
      <c r="H28" s="8">
        <v>0.72053403808866912</v>
      </c>
      <c r="I28" s="8">
        <v>1.1538640628133758</v>
      </c>
      <c r="J28" s="8">
        <v>1.3418600509052967</v>
      </c>
      <c r="K28" s="8">
        <v>1.2112258203649493</v>
      </c>
      <c r="L28" s="8">
        <v>1.2544589500073267</v>
      </c>
      <c r="M28" s="8">
        <v>1.0279482940312321</v>
      </c>
    </row>
    <row r="29" spans="1:13" hidden="1" outlineLevel="1" x14ac:dyDescent="0.2">
      <c r="A29" t="s">
        <v>25</v>
      </c>
      <c r="B29" t="s">
        <v>41</v>
      </c>
      <c r="C29" t="s">
        <v>10</v>
      </c>
      <c r="D29" s="8">
        <v>15.29440293</v>
      </c>
      <c r="E29" s="8">
        <v>16.558055144383342</v>
      </c>
      <c r="F29" s="8">
        <v>16.53293</v>
      </c>
      <c r="G29" s="8">
        <v>16.53293</v>
      </c>
      <c r="H29" s="8">
        <v>16.53293</v>
      </c>
      <c r="I29" s="8">
        <v>16.53293</v>
      </c>
      <c r="J29" s="8">
        <v>16.53293</v>
      </c>
      <c r="K29" s="8">
        <v>16.53293</v>
      </c>
      <c r="L29" s="8">
        <v>16.53293</v>
      </c>
      <c r="M29" s="8">
        <v>16.53293</v>
      </c>
    </row>
    <row r="30" spans="1:13" hidden="1" outlineLevel="1" x14ac:dyDescent="0.2">
      <c r="A30" t="s">
        <v>25</v>
      </c>
      <c r="B30" t="s">
        <v>42</v>
      </c>
      <c r="C30" t="s">
        <v>10</v>
      </c>
      <c r="D30" s="8">
        <v>0.53624399999999994</v>
      </c>
      <c r="E30" s="8">
        <v>0.57908353101056487</v>
      </c>
      <c r="F30" s="8">
        <v>0.6002408804488133</v>
      </c>
      <c r="G30" s="8">
        <v>0.62655237502404426</v>
      </c>
      <c r="H30" s="8">
        <v>0.5580192090583822</v>
      </c>
      <c r="I30" s="8">
        <v>0.40936735484998155</v>
      </c>
      <c r="J30" s="8">
        <v>0.22597617725269067</v>
      </c>
      <c r="K30" s="8">
        <v>0.21516833814742042</v>
      </c>
      <c r="L30" s="8">
        <v>0.21478380146920234</v>
      </c>
      <c r="M30" s="8">
        <v>0.21478132964696373</v>
      </c>
    </row>
    <row r="31" spans="1:13" hidden="1" outlineLevel="1" x14ac:dyDescent="0.2">
      <c r="A31" t="s">
        <v>25</v>
      </c>
      <c r="B31" t="s">
        <v>15</v>
      </c>
      <c r="C31" t="s">
        <v>10</v>
      </c>
      <c r="D31" s="8">
        <v>3.3330000000000002</v>
      </c>
      <c r="E31" s="8">
        <v>2.97</v>
      </c>
      <c r="F31" s="8">
        <v>2.5999999999999996</v>
      </c>
      <c r="G31" s="8">
        <v>2.23</v>
      </c>
      <c r="H31" s="8">
        <v>1.22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</row>
    <row r="32" spans="1:13" hidden="1" outlineLevel="1" x14ac:dyDescent="0.2">
      <c r="A32" t="s">
        <v>26</v>
      </c>
      <c r="B32" t="s">
        <v>9</v>
      </c>
      <c r="C32" t="s">
        <v>10</v>
      </c>
      <c r="D32" s="8">
        <v>0.27951453026234691</v>
      </c>
      <c r="E32" s="8">
        <v>0.34824958656867389</v>
      </c>
      <c r="F32" s="8">
        <v>0.31960986788899443</v>
      </c>
      <c r="G32" s="8">
        <v>0.30176347100298201</v>
      </c>
      <c r="H32" s="8">
        <v>0.28992974150826795</v>
      </c>
      <c r="I32" s="8">
        <v>0.33124057213061753</v>
      </c>
      <c r="J32" s="8">
        <v>0.35998823044602102</v>
      </c>
      <c r="K32" s="8">
        <v>0.36174718029257169</v>
      </c>
      <c r="L32" s="8">
        <v>0.36330234260102701</v>
      </c>
      <c r="M32" s="8">
        <v>0.36551070166509236</v>
      </c>
    </row>
    <row r="33" spans="1:13" hidden="1" outlineLevel="1" x14ac:dyDescent="0.2">
      <c r="A33" t="s">
        <v>26</v>
      </c>
      <c r="B33" t="s">
        <v>11</v>
      </c>
      <c r="C33" t="s">
        <v>10</v>
      </c>
      <c r="D33" s="8">
        <v>0.12540000000000001</v>
      </c>
      <c r="E33" s="8">
        <v>6.3746999999999998</v>
      </c>
      <c r="F33" s="8">
        <v>3.5259285714285711</v>
      </c>
      <c r="G33" s="8">
        <v>3.4707885714285709</v>
      </c>
      <c r="H33" s="8">
        <v>2.7549286256131333</v>
      </c>
      <c r="I33" s="8">
        <v>5.6062309476550931</v>
      </c>
      <c r="J33" s="8">
        <v>8.7381328479392426</v>
      </c>
      <c r="K33" s="8">
        <v>9.3832651051389409</v>
      </c>
      <c r="L33" s="8">
        <v>14.183749226260451</v>
      </c>
      <c r="M33" s="8">
        <v>7.9533910488222563</v>
      </c>
    </row>
    <row r="34" spans="1:13" hidden="1" outlineLevel="1" x14ac:dyDescent="0.2">
      <c r="A34" t="s">
        <v>26</v>
      </c>
      <c r="B34" t="s">
        <v>12</v>
      </c>
      <c r="C34" t="s">
        <v>10</v>
      </c>
      <c r="D34" s="8">
        <v>4.2299999999999997E-2</v>
      </c>
      <c r="E34" s="8">
        <v>8.8300000000000003E-2</v>
      </c>
      <c r="F34" s="8">
        <v>0.11652700000000001</v>
      </c>
      <c r="G34" s="8">
        <v>0.10763700000000002</v>
      </c>
      <c r="H34" s="8">
        <v>7.7161971213279557E-2</v>
      </c>
      <c r="I34" s="8">
        <v>0.26491338892032051</v>
      </c>
      <c r="J34" s="8">
        <v>0.4118473627896494</v>
      </c>
      <c r="K34" s="8">
        <v>0.43531081536393773</v>
      </c>
      <c r="L34" s="8">
        <v>0.61776529796478574</v>
      </c>
      <c r="M34" s="8">
        <v>0.34640551752066917</v>
      </c>
    </row>
    <row r="35" spans="1:13" hidden="1" outlineLevel="1" x14ac:dyDescent="0.2">
      <c r="A35" t="s">
        <v>26</v>
      </c>
      <c r="B35" t="s">
        <v>41</v>
      </c>
      <c r="C35" t="s">
        <v>10</v>
      </c>
      <c r="D35" s="8">
        <v>15.29440293</v>
      </c>
      <c r="E35" s="8">
        <v>16.558055144383342</v>
      </c>
      <c r="F35" s="8">
        <v>16.53293</v>
      </c>
      <c r="G35" s="8">
        <v>16.53293</v>
      </c>
      <c r="H35" s="8">
        <v>16.53293</v>
      </c>
      <c r="I35" s="8">
        <v>18.933745846228767</v>
      </c>
      <c r="J35" s="8">
        <v>20.534289743714609</v>
      </c>
      <c r="K35" s="8">
        <v>20.534289743714609</v>
      </c>
      <c r="L35" s="8">
        <v>20.534289743714609</v>
      </c>
      <c r="M35" s="8">
        <v>20.534289743714609</v>
      </c>
    </row>
    <row r="36" spans="1:13" hidden="1" outlineLevel="1" x14ac:dyDescent="0.2">
      <c r="A36" t="s">
        <v>26</v>
      </c>
      <c r="B36" t="s">
        <v>42</v>
      </c>
      <c r="C36" t="s">
        <v>10</v>
      </c>
      <c r="D36" s="8">
        <v>0.53624399999999994</v>
      </c>
      <c r="E36" s="8">
        <v>0.57908353101056487</v>
      </c>
      <c r="F36" s="8">
        <v>0.59000000000000008</v>
      </c>
      <c r="G36" s="8">
        <v>0.59000000000000008</v>
      </c>
      <c r="H36" s="8">
        <v>0.51495626273103268</v>
      </c>
      <c r="I36" s="8">
        <v>0.57761036890622974</v>
      </c>
      <c r="J36" s="8">
        <v>0.69676685495423252</v>
      </c>
      <c r="K36" s="8">
        <v>0.71337285429391917</v>
      </c>
      <c r="L36" s="8">
        <v>0.29860445051562956</v>
      </c>
      <c r="M36" s="8">
        <v>0.23416111526009378</v>
      </c>
    </row>
    <row r="37" spans="1:13" hidden="1" outlineLevel="1" x14ac:dyDescent="0.2">
      <c r="A37" t="s">
        <v>26</v>
      </c>
      <c r="B37" t="s">
        <v>15</v>
      </c>
      <c r="C37" t="s">
        <v>10</v>
      </c>
      <c r="D37" s="8">
        <v>3.3330000000000002</v>
      </c>
      <c r="E37" s="8">
        <v>2.97</v>
      </c>
      <c r="F37" s="8">
        <v>2.9699999999999998</v>
      </c>
      <c r="G37" s="8">
        <v>2.9699999999999998</v>
      </c>
      <c r="H37" s="8">
        <v>2.5999999999999996</v>
      </c>
      <c r="I37" s="8">
        <v>1.22</v>
      </c>
      <c r="J37" s="8">
        <v>0</v>
      </c>
      <c r="K37" s="8">
        <v>0</v>
      </c>
      <c r="L37" s="8">
        <v>0</v>
      </c>
      <c r="M37" s="8">
        <v>0</v>
      </c>
    </row>
    <row r="38" spans="1:13" hidden="1" outlineLevel="1" x14ac:dyDescent="0.2">
      <c r="A38" t="s">
        <v>27</v>
      </c>
      <c r="B38" t="s">
        <v>9</v>
      </c>
      <c r="C38" t="s">
        <v>10</v>
      </c>
      <c r="D38" s="8">
        <v>0.27951453026234691</v>
      </c>
      <c r="E38" s="8">
        <v>0.34824958656867389</v>
      </c>
      <c r="F38" s="8">
        <v>0.31960986788899443</v>
      </c>
      <c r="G38" s="8">
        <v>0.30176347100298201</v>
      </c>
      <c r="H38" s="8">
        <v>0.29361165330766592</v>
      </c>
      <c r="I38" s="8">
        <v>0.28960106143229331</v>
      </c>
      <c r="J38" s="8">
        <v>0.28148605034441621</v>
      </c>
      <c r="K38" s="8">
        <v>0.28201501621258279</v>
      </c>
      <c r="L38" s="8">
        <v>0.28201501734216433</v>
      </c>
      <c r="M38" s="8">
        <v>0.28201501734216433</v>
      </c>
    </row>
    <row r="39" spans="1:13" hidden="1" outlineLevel="1" x14ac:dyDescent="0.2">
      <c r="A39" t="s">
        <v>27</v>
      </c>
      <c r="B39" t="s">
        <v>11</v>
      </c>
      <c r="C39" t="s">
        <v>10</v>
      </c>
      <c r="D39" s="8">
        <v>0.12540000000000001</v>
      </c>
      <c r="E39" s="8">
        <v>6.3746999999999998</v>
      </c>
      <c r="F39" s="8">
        <v>7.0048871693574508</v>
      </c>
      <c r="G39" s="8">
        <v>11.965189913532086</v>
      </c>
      <c r="H39" s="8">
        <v>15.121205704346599</v>
      </c>
      <c r="I39" s="8">
        <v>16.269350430886334</v>
      </c>
      <c r="J39" s="8">
        <v>13.511293328417528</v>
      </c>
      <c r="K39" s="8">
        <v>14.784063671569772</v>
      </c>
      <c r="L39" s="8">
        <v>23.360215272962094</v>
      </c>
      <c r="M39" s="8">
        <v>13.487186617961072</v>
      </c>
    </row>
    <row r="40" spans="1:13" hidden="1" outlineLevel="1" x14ac:dyDescent="0.2">
      <c r="A40" t="s">
        <v>27</v>
      </c>
      <c r="B40" t="s">
        <v>12</v>
      </c>
      <c r="C40" t="s">
        <v>10</v>
      </c>
      <c r="D40" s="8">
        <v>4.2299999999999997E-2</v>
      </c>
      <c r="E40" s="8">
        <v>8.8300000000000003E-2</v>
      </c>
      <c r="F40" s="8">
        <v>0.24998196715249316</v>
      </c>
      <c r="G40" s="8">
        <v>0.44390400067709829</v>
      </c>
      <c r="H40" s="8">
        <v>0.57515125421795843</v>
      </c>
      <c r="I40" s="8">
        <v>0.6782203085833316</v>
      </c>
      <c r="J40" s="8">
        <v>0.58966059656796432</v>
      </c>
      <c r="K40" s="8">
        <v>0.65059376691919613</v>
      </c>
      <c r="L40" s="8">
        <v>1.0174411658311406</v>
      </c>
      <c r="M40" s="8">
        <v>0.58742690150819188</v>
      </c>
    </row>
    <row r="41" spans="1:13" hidden="1" outlineLevel="1" x14ac:dyDescent="0.2">
      <c r="A41" t="s">
        <v>27</v>
      </c>
      <c r="B41" t="s">
        <v>41</v>
      </c>
      <c r="C41" t="s">
        <v>10</v>
      </c>
      <c r="D41" s="8">
        <v>15.29440293</v>
      </c>
      <c r="E41" s="8">
        <v>16.558055144383342</v>
      </c>
      <c r="F41" s="8">
        <v>16.53293</v>
      </c>
      <c r="G41" s="8">
        <v>16.53293</v>
      </c>
      <c r="H41" s="8">
        <v>16.546037429973058</v>
      </c>
      <c r="I41" s="8">
        <v>16.804459826748129</v>
      </c>
      <c r="J41" s="8">
        <v>16.898096844759831</v>
      </c>
      <c r="K41" s="8">
        <v>16.93809684475983</v>
      </c>
      <c r="L41" s="8">
        <v>17.109191278343442</v>
      </c>
      <c r="M41" s="8">
        <v>17.109191278343442</v>
      </c>
    </row>
    <row r="42" spans="1:13" hidden="1" outlineLevel="1" x14ac:dyDescent="0.2">
      <c r="A42" t="s">
        <v>27</v>
      </c>
      <c r="B42" t="s">
        <v>42</v>
      </c>
      <c r="C42" t="s">
        <v>10</v>
      </c>
      <c r="D42" s="8">
        <v>0.53624399999999994</v>
      </c>
      <c r="E42" s="8">
        <v>0.57908353101056487</v>
      </c>
      <c r="F42" s="8">
        <v>0.59000000000000008</v>
      </c>
      <c r="G42" s="8">
        <v>0.62000000000000011</v>
      </c>
      <c r="H42" s="8">
        <v>0.67336592868614797</v>
      </c>
      <c r="I42" s="8">
        <v>1.9315660118062135</v>
      </c>
      <c r="J42" s="8">
        <v>2.4185551955908919</v>
      </c>
      <c r="K42" s="8">
        <v>2.068674583906247</v>
      </c>
      <c r="L42" s="8">
        <v>1.0875249629838781</v>
      </c>
      <c r="M42" s="8">
        <v>0.70723493514818514</v>
      </c>
    </row>
    <row r="43" spans="1:13" hidden="1" outlineLevel="1" x14ac:dyDescent="0.2">
      <c r="A43" t="s">
        <v>27</v>
      </c>
      <c r="B43" t="s">
        <v>15</v>
      </c>
      <c r="C43" t="s">
        <v>10</v>
      </c>
      <c r="D43" s="8">
        <v>3.3330000000000002</v>
      </c>
      <c r="E43" s="8">
        <v>2.97</v>
      </c>
      <c r="F43" s="8">
        <v>2.9699999999999998</v>
      </c>
      <c r="G43" s="8">
        <v>2.9699999999999998</v>
      </c>
      <c r="H43" s="8">
        <v>2.5999999999999996</v>
      </c>
      <c r="I43" s="8">
        <v>1.22</v>
      </c>
      <c r="J43" s="8">
        <v>0</v>
      </c>
      <c r="K43" s="8">
        <v>0</v>
      </c>
      <c r="L43" s="8">
        <v>0</v>
      </c>
      <c r="M43" s="8">
        <v>0</v>
      </c>
    </row>
    <row r="44" spans="1:13" hidden="1" outlineLevel="1" x14ac:dyDescent="0.2">
      <c r="A44" t="s">
        <v>28</v>
      </c>
      <c r="B44" t="s">
        <v>9</v>
      </c>
      <c r="C44" t="s">
        <v>10</v>
      </c>
      <c r="D44" s="8">
        <v>0.27951453026234691</v>
      </c>
      <c r="E44" s="8">
        <v>0.34824958656867389</v>
      </c>
      <c r="F44" s="8">
        <v>0.31960986788899443</v>
      </c>
      <c r="G44" s="8">
        <v>0.30176347100298201</v>
      </c>
      <c r="H44" s="8">
        <v>0.28992974150826795</v>
      </c>
      <c r="I44" s="8">
        <v>0.26758977147243795</v>
      </c>
      <c r="J44" s="8">
        <v>0.24582134433666303</v>
      </c>
      <c r="K44" s="8">
        <v>0.24582594932163587</v>
      </c>
      <c r="L44" s="8">
        <v>0.24582594933146962</v>
      </c>
      <c r="M44" s="8">
        <v>0.24582594933146962</v>
      </c>
    </row>
    <row r="45" spans="1:13" hidden="1" outlineLevel="1" x14ac:dyDescent="0.2">
      <c r="A45" t="s">
        <v>28</v>
      </c>
      <c r="B45" t="s">
        <v>11</v>
      </c>
      <c r="C45" t="s">
        <v>10</v>
      </c>
      <c r="D45" s="8">
        <v>0.12540000000000001</v>
      </c>
      <c r="E45" s="8">
        <v>6.3746999999999998</v>
      </c>
      <c r="F45" s="8">
        <v>3.5259285714285711</v>
      </c>
      <c r="G45" s="8">
        <v>3.4707885714285709</v>
      </c>
      <c r="H45" s="8">
        <v>2.5362205260138886</v>
      </c>
      <c r="I45" s="8">
        <v>2.967342694379143</v>
      </c>
      <c r="J45" s="8">
        <v>6.8641327022204184</v>
      </c>
      <c r="K45" s="8">
        <v>6.6285505608109663</v>
      </c>
      <c r="L45" s="8">
        <v>7.0876721385142689</v>
      </c>
      <c r="M45" s="8">
        <v>8.6152200554295781</v>
      </c>
    </row>
    <row r="46" spans="1:13" hidden="1" outlineLevel="1" x14ac:dyDescent="0.2">
      <c r="A46" t="s">
        <v>28</v>
      </c>
      <c r="B46" t="s">
        <v>12</v>
      </c>
      <c r="C46" t="s">
        <v>10</v>
      </c>
      <c r="D46" s="8">
        <v>4.2299999999999997E-2</v>
      </c>
      <c r="E46" s="8">
        <v>8.8300000000000003E-2</v>
      </c>
      <c r="F46" s="8">
        <v>0.11652700000000001</v>
      </c>
      <c r="G46" s="8">
        <v>0.10763700000000002</v>
      </c>
      <c r="H46" s="8">
        <v>6.7061434448308171E-2</v>
      </c>
      <c r="I46" s="8">
        <v>0.13981178852482307</v>
      </c>
      <c r="J46" s="8">
        <v>0.31187120070008995</v>
      </c>
      <c r="K46" s="8">
        <v>0.29866203036297256</v>
      </c>
      <c r="L46" s="8">
        <v>0.30869961254104705</v>
      </c>
      <c r="M46" s="8">
        <v>0.37523111130031195</v>
      </c>
    </row>
    <row r="47" spans="1:13" hidden="1" outlineLevel="1" x14ac:dyDescent="0.2">
      <c r="A47" t="s">
        <v>28</v>
      </c>
      <c r="B47" t="s">
        <v>41</v>
      </c>
      <c r="C47" t="s">
        <v>10</v>
      </c>
      <c r="D47" s="8">
        <v>15.29440293</v>
      </c>
      <c r="E47" s="8">
        <v>16.558055144383342</v>
      </c>
      <c r="F47" s="8">
        <v>16.53293</v>
      </c>
      <c r="G47" s="8">
        <v>16.53293</v>
      </c>
      <c r="H47" s="8">
        <v>16.53293</v>
      </c>
      <c r="I47" s="8">
        <v>16.542930000000002</v>
      </c>
      <c r="J47" s="8">
        <v>16.69293</v>
      </c>
      <c r="K47" s="8">
        <v>16.73293</v>
      </c>
      <c r="L47" s="8">
        <v>16.862930000000002</v>
      </c>
      <c r="M47" s="8">
        <v>16.932929999999999</v>
      </c>
    </row>
    <row r="48" spans="1:13" hidden="1" outlineLevel="1" x14ac:dyDescent="0.2">
      <c r="A48" t="s">
        <v>28</v>
      </c>
      <c r="B48" t="s">
        <v>42</v>
      </c>
      <c r="C48" t="s">
        <v>10</v>
      </c>
      <c r="D48" s="8">
        <v>0.53624399999999994</v>
      </c>
      <c r="E48" s="8">
        <v>0.57908353101056487</v>
      </c>
      <c r="F48" s="8">
        <v>0.59000000000000008</v>
      </c>
      <c r="G48" s="8">
        <v>0.59000000000000008</v>
      </c>
      <c r="H48" s="8">
        <v>0.51495626273103268</v>
      </c>
      <c r="I48" s="8">
        <v>0.47208021992636318</v>
      </c>
      <c r="J48" s="8">
        <v>1.6221969175804558</v>
      </c>
      <c r="K48" s="8">
        <v>2.0866714478208368</v>
      </c>
      <c r="L48" s="8">
        <v>1.3400799003730115</v>
      </c>
      <c r="M48" s="8">
        <v>1.0928590511005571</v>
      </c>
    </row>
    <row r="49" spans="1:13" hidden="1" outlineLevel="1" x14ac:dyDescent="0.2">
      <c r="A49" t="s">
        <v>28</v>
      </c>
      <c r="B49" t="s">
        <v>15</v>
      </c>
      <c r="C49" t="s">
        <v>10</v>
      </c>
      <c r="D49" s="8">
        <v>3.3330000000000002</v>
      </c>
      <c r="E49" s="8">
        <v>2.97</v>
      </c>
      <c r="F49" s="8">
        <v>2.9699999999999998</v>
      </c>
      <c r="G49" s="8">
        <v>2.9699999999999998</v>
      </c>
      <c r="H49" s="8">
        <v>2.9699999999999998</v>
      </c>
      <c r="I49" s="8">
        <v>2.5999999999999996</v>
      </c>
      <c r="J49" s="8">
        <v>1.22</v>
      </c>
      <c r="K49" s="8">
        <v>0</v>
      </c>
      <c r="L49" s="8">
        <v>0</v>
      </c>
      <c r="M49" s="8">
        <v>0</v>
      </c>
    </row>
    <row r="50" spans="1:13" hidden="1" outlineLevel="1" x14ac:dyDescent="0.2">
      <c r="A50" t="s">
        <v>29</v>
      </c>
      <c r="B50" t="s">
        <v>9</v>
      </c>
      <c r="C50" t="s">
        <v>10</v>
      </c>
      <c r="D50" s="8">
        <v>0.27951453026234691</v>
      </c>
      <c r="E50" s="8">
        <v>0.34824958656867389</v>
      </c>
      <c r="F50" s="8">
        <v>0.31960986788899443</v>
      </c>
      <c r="G50" s="8">
        <v>0.31880118309719579</v>
      </c>
      <c r="H50" s="8">
        <v>0.32565813243730357</v>
      </c>
      <c r="I50" s="8">
        <v>0.34420240911621969</v>
      </c>
      <c r="J50" s="8">
        <v>0.36002811566019277</v>
      </c>
      <c r="K50" s="8">
        <v>0.36160600334582371</v>
      </c>
      <c r="L50" s="8">
        <v>0.36160600671532817</v>
      </c>
      <c r="M50" s="8">
        <v>0.36160600671532817</v>
      </c>
    </row>
    <row r="51" spans="1:13" hidden="1" outlineLevel="1" x14ac:dyDescent="0.2">
      <c r="A51" t="s">
        <v>29</v>
      </c>
      <c r="B51" t="s">
        <v>11</v>
      </c>
      <c r="C51" t="s">
        <v>10</v>
      </c>
      <c r="D51" s="8">
        <v>0.12540000000000001</v>
      </c>
      <c r="E51" s="8">
        <v>6.3746999999999998</v>
      </c>
      <c r="F51" s="8">
        <v>3.5259285714285711</v>
      </c>
      <c r="G51" s="8">
        <v>3.4707885714285709</v>
      </c>
      <c r="H51" s="8">
        <v>2.8000609714573583</v>
      </c>
      <c r="I51" s="8">
        <v>11.928530149587226</v>
      </c>
      <c r="J51" s="8">
        <v>20.838229154846697</v>
      </c>
      <c r="K51" s="8">
        <v>19.67729445518755</v>
      </c>
      <c r="L51" s="8">
        <v>18.774097676940446</v>
      </c>
      <c r="M51" s="8">
        <v>13.518959041555426</v>
      </c>
    </row>
    <row r="52" spans="1:13" hidden="1" outlineLevel="1" x14ac:dyDescent="0.2">
      <c r="A52" t="s">
        <v>29</v>
      </c>
      <c r="B52" t="s">
        <v>12</v>
      </c>
      <c r="C52" t="s">
        <v>10</v>
      </c>
      <c r="D52" s="8">
        <v>4.2299999999999997E-2</v>
      </c>
      <c r="E52" s="8">
        <v>8.8300000000000003E-2</v>
      </c>
      <c r="F52" s="8">
        <v>0.11652700000000001</v>
      </c>
      <c r="G52" s="8">
        <v>0.10763700000000002</v>
      </c>
      <c r="H52" s="8">
        <v>7.9246306083932752E-2</v>
      </c>
      <c r="I52" s="8">
        <v>0.57135915994384323</v>
      </c>
      <c r="J52" s="8">
        <v>0.99164920443109772</v>
      </c>
      <c r="K52" s="8">
        <v>0.93582897818772515</v>
      </c>
      <c r="L52" s="8">
        <v>0.8176953681571052</v>
      </c>
      <c r="M52" s="8">
        <v>0.58881073172231346</v>
      </c>
    </row>
    <row r="53" spans="1:13" hidden="1" outlineLevel="1" x14ac:dyDescent="0.2">
      <c r="A53" t="s">
        <v>29</v>
      </c>
      <c r="B53" t="s">
        <v>41</v>
      </c>
      <c r="C53" t="s">
        <v>10</v>
      </c>
      <c r="D53" s="8">
        <v>15.29440293</v>
      </c>
      <c r="E53" s="8">
        <v>16.558055144383342</v>
      </c>
      <c r="F53" s="8">
        <v>16.53293</v>
      </c>
      <c r="G53" s="8">
        <v>16.53293</v>
      </c>
      <c r="H53" s="8">
        <v>16.53293</v>
      </c>
      <c r="I53" s="8">
        <v>16.9005872489391</v>
      </c>
      <c r="J53" s="8">
        <v>17.145692081565169</v>
      </c>
      <c r="K53" s="8">
        <v>17.145692081565169</v>
      </c>
      <c r="L53" s="8">
        <v>17.145692081565169</v>
      </c>
      <c r="M53" s="8">
        <v>17.145692081565169</v>
      </c>
    </row>
    <row r="54" spans="1:13" hidden="1" outlineLevel="1" x14ac:dyDescent="0.2">
      <c r="A54" t="s">
        <v>29</v>
      </c>
      <c r="B54" t="s">
        <v>42</v>
      </c>
      <c r="C54" t="s">
        <v>10</v>
      </c>
      <c r="D54" s="8">
        <v>0.53624399999999994</v>
      </c>
      <c r="E54" s="8">
        <v>0.57908353101056487</v>
      </c>
      <c r="F54" s="8">
        <v>0.59000000000000008</v>
      </c>
      <c r="G54" s="8">
        <v>0.67461970227701196</v>
      </c>
      <c r="H54" s="8">
        <v>0.7287728240936322</v>
      </c>
      <c r="I54" s="8">
        <v>0.90175165285990622</v>
      </c>
      <c r="J54" s="8">
        <v>0.97174885292498936</v>
      </c>
      <c r="K54" s="8">
        <v>0.75946491430080365</v>
      </c>
      <c r="L54" s="8">
        <v>0.28864072420099918</v>
      </c>
      <c r="M54" s="8">
        <v>0.21525608587809833</v>
      </c>
    </row>
    <row r="55" spans="1:13" hidden="1" outlineLevel="1" x14ac:dyDescent="0.2">
      <c r="A55" t="s">
        <v>29</v>
      </c>
      <c r="B55" t="s">
        <v>15</v>
      </c>
      <c r="C55" t="s">
        <v>10</v>
      </c>
      <c r="D55" s="8">
        <v>3.3330000000000002</v>
      </c>
      <c r="E55" s="8">
        <v>2.97</v>
      </c>
      <c r="F55" s="8">
        <v>2.9699999999999998</v>
      </c>
      <c r="G55" s="8">
        <v>2.9699999999999998</v>
      </c>
      <c r="H55" s="8">
        <v>2.5999999999999996</v>
      </c>
      <c r="I55" s="8">
        <v>1.22</v>
      </c>
      <c r="J55" s="8">
        <v>0</v>
      </c>
      <c r="K55" s="8">
        <v>0</v>
      </c>
      <c r="L55" s="8">
        <v>0</v>
      </c>
      <c r="M55" s="8">
        <v>0</v>
      </c>
    </row>
    <row r="56" spans="1:13" hidden="1" outlineLevel="1" x14ac:dyDescent="0.2">
      <c r="A56" t="s">
        <v>30</v>
      </c>
      <c r="B56" t="s">
        <v>9</v>
      </c>
      <c r="C56" t="s">
        <v>10</v>
      </c>
      <c r="D56" s="8">
        <v>0.27951453026234691</v>
      </c>
      <c r="E56" s="8">
        <v>0.34824958656867389</v>
      </c>
      <c r="F56" s="8">
        <v>0.35715316582114376</v>
      </c>
      <c r="G56" s="8">
        <v>0.39673671392150311</v>
      </c>
      <c r="H56" s="8">
        <v>0.41088001335165097</v>
      </c>
      <c r="I56" s="8">
        <v>0.43827082350031743</v>
      </c>
      <c r="J56" s="8">
        <v>0.48333587952426948</v>
      </c>
      <c r="K56" s="8">
        <v>0.49625749233252403</v>
      </c>
      <c r="L56" s="8">
        <v>0.51125749857148972</v>
      </c>
      <c r="M56" s="8">
        <v>0.52625749857148973</v>
      </c>
    </row>
    <row r="57" spans="1:13" hidden="1" outlineLevel="1" x14ac:dyDescent="0.2">
      <c r="A57" t="s">
        <v>30</v>
      </c>
      <c r="B57" t="s">
        <v>11</v>
      </c>
      <c r="C57" t="s">
        <v>10</v>
      </c>
      <c r="D57" s="8">
        <v>0.12540000000000001</v>
      </c>
      <c r="E57" s="8">
        <v>6.3746999999999998</v>
      </c>
      <c r="F57" s="8">
        <v>3.5259285714285711</v>
      </c>
      <c r="G57" s="8">
        <v>3.4707885714285709</v>
      </c>
      <c r="H57" s="8">
        <v>2.4896785714285712</v>
      </c>
      <c r="I57" s="8">
        <v>4.8523900259018378</v>
      </c>
      <c r="J57" s="8">
        <v>10.334184000284715</v>
      </c>
      <c r="K57" s="8">
        <v>10.334184000284715</v>
      </c>
      <c r="L57" s="8">
        <v>5.3241999444027677</v>
      </c>
      <c r="M57" s="8">
        <v>4.4828797892945733</v>
      </c>
    </row>
    <row r="58" spans="1:13" hidden="1" outlineLevel="1" x14ac:dyDescent="0.2">
      <c r="A58" t="s">
        <v>30</v>
      </c>
      <c r="B58" t="s">
        <v>12</v>
      </c>
      <c r="C58" t="s">
        <v>10</v>
      </c>
      <c r="D58" s="8">
        <v>4.2299999999999997E-2</v>
      </c>
      <c r="E58" s="8">
        <v>8.8300000000000003E-2</v>
      </c>
      <c r="F58" s="8">
        <v>0.11652700000000001</v>
      </c>
      <c r="G58" s="8">
        <v>0.10763700000000002</v>
      </c>
      <c r="H58" s="8">
        <v>6.4912000000000025E-2</v>
      </c>
      <c r="I58" s="8">
        <v>0.44699820806830848</v>
      </c>
      <c r="J58" s="8">
        <v>0.93966569773056252</v>
      </c>
      <c r="K58" s="8">
        <v>0.93966569773056252</v>
      </c>
      <c r="L58" s="8">
        <v>0.43801928620618547</v>
      </c>
      <c r="M58" s="8">
        <v>0.36880429472210685</v>
      </c>
    </row>
    <row r="59" spans="1:13" hidden="1" outlineLevel="1" x14ac:dyDescent="0.2">
      <c r="A59" t="s">
        <v>30</v>
      </c>
      <c r="B59" t="s">
        <v>41</v>
      </c>
      <c r="C59" t="s">
        <v>10</v>
      </c>
      <c r="D59" s="8">
        <v>15.29440293</v>
      </c>
      <c r="E59" s="8">
        <v>16.558055144383342</v>
      </c>
      <c r="F59" s="8">
        <v>16.53293</v>
      </c>
      <c r="G59" s="8">
        <v>16.53293</v>
      </c>
      <c r="H59" s="8">
        <v>16.53293</v>
      </c>
      <c r="I59" s="8">
        <v>16.53293</v>
      </c>
      <c r="J59" s="8">
        <v>16.53293</v>
      </c>
      <c r="K59" s="8">
        <v>16.53293</v>
      </c>
      <c r="L59" s="8">
        <v>16.53293</v>
      </c>
      <c r="M59" s="8">
        <v>16.53293</v>
      </c>
    </row>
    <row r="60" spans="1:13" hidden="1" outlineLevel="1" x14ac:dyDescent="0.2">
      <c r="A60" t="s">
        <v>30</v>
      </c>
      <c r="B60" t="s">
        <v>42</v>
      </c>
      <c r="C60" t="s">
        <v>10</v>
      </c>
      <c r="D60" s="8">
        <v>0.53624399999999994</v>
      </c>
      <c r="E60" s="8">
        <v>0.57908353101056487</v>
      </c>
      <c r="F60" s="8">
        <v>0.6920977191700739</v>
      </c>
      <c r="G60" s="8">
        <v>0.87189105356262908</v>
      </c>
      <c r="H60" s="8">
        <v>0.88475637656575046</v>
      </c>
      <c r="I60" s="8">
        <v>0.81665443343767596</v>
      </c>
      <c r="J60" s="8">
        <v>0.48476740280860553</v>
      </c>
      <c r="K60" s="8">
        <v>0.34373031960706202</v>
      </c>
      <c r="L60" s="8">
        <v>0.24128908241464422</v>
      </c>
      <c r="M60" s="8">
        <v>0.21495170700390456</v>
      </c>
    </row>
    <row r="61" spans="1:13" hidden="1" outlineLevel="1" x14ac:dyDescent="0.2">
      <c r="A61" t="s">
        <v>30</v>
      </c>
      <c r="B61" t="s">
        <v>15</v>
      </c>
      <c r="C61" t="s">
        <v>10</v>
      </c>
      <c r="D61" s="8">
        <v>3.3330000000000002</v>
      </c>
      <c r="E61" s="8">
        <v>2.97</v>
      </c>
      <c r="F61" s="8">
        <v>2.9699999999999998</v>
      </c>
      <c r="G61" s="8">
        <v>2.9699999999999998</v>
      </c>
      <c r="H61" s="8">
        <v>2.5999999999999996</v>
      </c>
      <c r="I61" s="8">
        <v>1.22</v>
      </c>
      <c r="J61" s="8">
        <v>0</v>
      </c>
      <c r="K61" s="8">
        <v>0</v>
      </c>
      <c r="L61" s="8">
        <v>0</v>
      </c>
      <c r="M61" s="8">
        <v>0</v>
      </c>
    </row>
    <row r="62" spans="1:13" hidden="1" outlineLevel="1" x14ac:dyDescent="0.2">
      <c r="A62" t="s">
        <v>31</v>
      </c>
      <c r="B62" t="s">
        <v>9</v>
      </c>
      <c r="C62" t="s">
        <v>10</v>
      </c>
      <c r="D62" s="8">
        <v>0.27951453026234691</v>
      </c>
      <c r="E62" s="8">
        <v>0.34824958656867389</v>
      </c>
      <c r="F62" s="8">
        <v>0.31960986788899443</v>
      </c>
      <c r="G62" s="8">
        <v>0.30176347100298201</v>
      </c>
      <c r="H62" s="8">
        <v>0.29999211440716828</v>
      </c>
      <c r="I62" s="8">
        <v>0.30198881377243242</v>
      </c>
      <c r="J62" s="8">
        <v>0.30139202386410757</v>
      </c>
      <c r="K62" s="8">
        <v>0.30272602273644345</v>
      </c>
      <c r="L62" s="8">
        <v>0.3031118216498474</v>
      </c>
      <c r="M62" s="8">
        <v>0.30484563151621286</v>
      </c>
    </row>
    <row r="63" spans="1:13" hidden="1" outlineLevel="1" x14ac:dyDescent="0.2">
      <c r="A63" t="s">
        <v>31</v>
      </c>
      <c r="B63" t="s">
        <v>11</v>
      </c>
      <c r="C63" t="s">
        <v>10</v>
      </c>
      <c r="D63" s="8">
        <v>0.12540000000000001</v>
      </c>
      <c r="E63" s="8">
        <v>6.3746999999999998</v>
      </c>
      <c r="F63" s="8">
        <v>3.5259285714285711</v>
      </c>
      <c r="G63" s="8">
        <v>3.4707885714285709</v>
      </c>
      <c r="H63" s="8">
        <v>2.4896785714285712</v>
      </c>
      <c r="I63" s="8">
        <v>0</v>
      </c>
      <c r="J63" s="8">
        <v>1.8685177072767577E-2</v>
      </c>
      <c r="K63" s="8">
        <v>3.1503273812719339</v>
      </c>
      <c r="L63" s="8">
        <v>9.4976928909851281</v>
      </c>
      <c r="M63" s="8">
        <v>3.9595883215797958</v>
      </c>
    </row>
    <row r="64" spans="1:13" hidden="1" outlineLevel="1" x14ac:dyDescent="0.2">
      <c r="A64" t="s">
        <v>31</v>
      </c>
      <c r="B64" t="s">
        <v>12</v>
      </c>
      <c r="C64" t="s">
        <v>10</v>
      </c>
      <c r="D64" s="8">
        <v>4.2299999999999997E-2</v>
      </c>
      <c r="E64" s="8">
        <v>8.8300000000000003E-2</v>
      </c>
      <c r="F64" s="8">
        <v>0.11652700000000001</v>
      </c>
      <c r="G64" s="8">
        <v>0.10763700000000002</v>
      </c>
      <c r="H64" s="8">
        <v>6.4912000000000025E-2</v>
      </c>
      <c r="I64" s="8">
        <v>0</v>
      </c>
      <c r="J64" s="8">
        <v>8.1382248076634738E-4</v>
      </c>
      <c r="K64" s="8">
        <v>0.13721075452848977</v>
      </c>
      <c r="L64" s="8">
        <v>0.41366672416305672</v>
      </c>
      <c r="M64" s="8">
        <v>0.17245766406880689</v>
      </c>
    </row>
    <row r="65" spans="1:13" hidden="1" outlineLevel="1" x14ac:dyDescent="0.2">
      <c r="A65" t="s">
        <v>31</v>
      </c>
      <c r="B65" t="s">
        <v>41</v>
      </c>
      <c r="C65" t="s">
        <v>10</v>
      </c>
      <c r="D65" s="8">
        <v>15.29440293</v>
      </c>
      <c r="E65" s="8">
        <v>16.558055144383342</v>
      </c>
      <c r="F65" s="8">
        <v>16.53293</v>
      </c>
      <c r="G65" s="8">
        <v>16.53293</v>
      </c>
      <c r="H65" s="8">
        <v>16.53293</v>
      </c>
      <c r="I65" s="8">
        <v>16.53293</v>
      </c>
      <c r="J65" s="8">
        <v>16.53293</v>
      </c>
      <c r="K65" s="8">
        <v>16.53293</v>
      </c>
      <c r="L65" s="8">
        <v>16.53293</v>
      </c>
      <c r="M65" s="8">
        <v>16.53293</v>
      </c>
    </row>
    <row r="66" spans="1:13" hidden="1" outlineLevel="1" x14ac:dyDescent="0.2">
      <c r="A66" t="s">
        <v>31</v>
      </c>
      <c r="B66" t="s">
        <v>42</v>
      </c>
      <c r="C66" t="s">
        <v>10</v>
      </c>
      <c r="D66" s="8">
        <v>0.53624399999999994</v>
      </c>
      <c r="E66" s="8">
        <v>0.57908353101056487</v>
      </c>
      <c r="F66" s="8">
        <v>0.59000000000000008</v>
      </c>
      <c r="G66" s="8">
        <v>0.59000000000000008</v>
      </c>
      <c r="H66" s="8">
        <v>0.61941774000610739</v>
      </c>
      <c r="I66" s="8">
        <v>0.96641416383093337</v>
      </c>
      <c r="J66" s="8">
        <v>1.4061987666874451</v>
      </c>
      <c r="K66" s="8">
        <v>1.3016854928847699</v>
      </c>
      <c r="L66" s="8">
        <v>0.48651352987851681</v>
      </c>
      <c r="M66" s="8">
        <v>0.28013136854927656</v>
      </c>
    </row>
    <row r="67" spans="1:13" hidden="1" outlineLevel="1" x14ac:dyDescent="0.2">
      <c r="A67" t="s">
        <v>31</v>
      </c>
      <c r="B67" t="s">
        <v>15</v>
      </c>
      <c r="C67" t="s">
        <v>10</v>
      </c>
      <c r="D67" s="8">
        <v>3.3330000000000002</v>
      </c>
      <c r="E67" s="8">
        <v>2.97</v>
      </c>
      <c r="F67" s="8">
        <v>2.9699999999999998</v>
      </c>
      <c r="G67" s="8">
        <v>2.9699999999999998</v>
      </c>
      <c r="H67" s="8">
        <v>2.9699999999999998</v>
      </c>
      <c r="I67" s="8">
        <v>2.5999999999999996</v>
      </c>
      <c r="J67" s="8">
        <v>1.22</v>
      </c>
      <c r="K67" s="8">
        <v>0</v>
      </c>
      <c r="L67" s="8">
        <v>0</v>
      </c>
      <c r="M67" s="8">
        <v>0</v>
      </c>
    </row>
    <row r="68" spans="1:13" hidden="1" outlineLevel="1" x14ac:dyDescent="0.2">
      <c r="A68" t="s">
        <v>32</v>
      </c>
      <c r="B68" t="s">
        <v>9</v>
      </c>
      <c r="C68" t="s">
        <v>10</v>
      </c>
      <c r="D68" s="8">
        <v>0.27951453026234691</v>
      </c>
      <c r="E68" s="8">
        <v>0.34824958656867389</v>
      </c>
      <c r="F68" s="8">
        <v>0.31960986788899443</v>
      </c>
      <c r="G68" s="8">
        <v>0.30352811927625756</v>
      </c>
      <c r="H68" s="8">
        <v>0.30997910697467157</v>
      </c>
      <c r="I68" s="8">
        <v>0.32215525037907711</v>
      </c>
      <c r="J68" s="8">
        <v>0.33046508551411369</v>
      </c>
      <c r="K68" s="8">
        <v>0.33160459148034366</v>
      </c>
      <c r="L68" s="8">
        <v>0.33160459391370467</v>
      </c>
      <c r="M68" s="8">
        <v>0.33160459391370467</v>
      </c>
    </row>
    <row r="69" spans="1:13" hidden="1" outlineLevel="1" x14ac:dyDescent="0.2">
      <c r="A69" t="s">
        <v>32</v>
      </c>
      <c r="B69" t="s">
        <v>11</v>
      </c>
      <c r="C69" t="s">
        <v>10</v>
      </c>
      <c r="D69" s="8">
        <v>0.12540000000000001</v>
      </c>
      <c r="E69" s="8">
        <v>6.3746999999999998</v>
      </c>
      <c r="F69" s="8">
        <v>3.5259285714285711</v>
      </c>
      <c r="G69" s="8">
        <v>4.6748010075453728</v>
      </c>
      <c r="H69" s="8">
        <v>8.060938556269166</v>
      </c>
      <c r="I69" s="8">
        <v>13.986814492435505</v>
      </c>
      <c r="J69" s="8">
        <v>13.677778794583332</v>
      </c>
      <c r="K69" s="8">
        <v>7.3820454450155903</v>
      </c>
      <c r="L69" s="8">
        <v>7.9578421646616828</v>
      </c>
      <c r="M69" s="8">
        <v>2.287026947091455</v>
      </c>
    </row>
    <row r="70" spans="1:13" hidden="1" outlineLevel="1" x14ac:dyDescent="0.2">
      <c r="A70" t="s">
        <v>32</v>
      </c>
      <c r="B70" t="s">
        <v>12</v>
      </c>
      <c r="C70" t="s">
        <v>10</v>
      </c>
      <c r="D70" s="8">
        <v>4.2299999999999997E-2</v>
      </c>
      <c r="E70" s="8">
        <v>8.8300000000000003E-2</v>
      </c>
      <c r="F70" s="8">
        <v>0.11652700000000001</v>
      </c>
      <c r="G70" s="8">
        <v>0.15904940710927273</v>
      </c>
      <c r="H70" s="8">
        <v>0.30705907190184223</v>
      </c>
      <c r="I70" s="8">
        <v>0.6255363452282221</v>
      </c>
      <c r="J70" s="8">
        <v>0.61440212519064374</v>
      </c>
      <c r="K70" s="8">
        <v>0.33382412592620303</v>
      </c>
      <c r="L70" s="8">
        <v>0.34659938339202334</v>
      </c>
      <c r="M70" s="8">
        <v>9.961018492964091E-2</v>
      </c>
    </row>
    <row r="71" spans="1:13" hidden="1" outlineLevel="1" x14ac:dyDescent="0.2">
      <c r="A71" t="s">
        <v>32</v>
      </c>
      <c r="B71" t="s">
        <v>41</v>
      </c>
      <c r="C71" t="s">
        <v>10</v>
      </c>
      <c r="D71" s="8">
        <v>15.29440293</v>
      </c>
      <c r="E71" s="8">
        <v>16.558055144383342</v>
      </c>
      <c r="F71" s="8">
        <v>16.53293</v>
      </c>
      <c r="G71" s="8">
        <v>16.53293</v>
      </c>
      <c r="H71" s="8">
        <v>16.556385424454778</v>
      </c>
      <c r="I71" s="8">
        <v>17.08229112719113</v>
      </c>
      <c r="J71" s="8">
        <v>17.464784108560021</v>
      </c>
      <c r="K71" s="8">
        <v>17.940039094031427</v>
      </c>
      <c r="L71" s="8">
        <v>18.979862084330719</v>
      </c>
      <c r="M71" s="8">
        <v>19.262376669928894</v>
      </c>
    </row>
    <row r="72" spans="1:13" hidden="1" outlineLevel="1" x14ac:dyDescent="0.2">
      <c r="A72" t="s">
        <v>32</v>
      </c>
      <c r="B72" t="s">
        <v>42</v>
      </c>
      <c r="C72" t="s">
        <v>10</v>
      </c>
      <c r="D72" s="8">
        <v>0.53624399999999994</v>
      </c>
      <c r="E72" s="8">
        <v>0.57908353101056487</v>
      </c>
      <c r="F72" s="8">
        <v>0.59000000000000008</v>
      </c>
      <c r="G72" s="8">
        <v>0.59915342565175433</v>
      </c>
      <c r="H72" s="8">
        <v>0.78444390119270579</v>
      </c>
      <c r="I72" s="8">
        <v>2.8120868435812367</v>
      </c>
      <c r="J72" s="8">
        <v>4.1824020859657036</v>
      </c>
      <c r="K72" s="8">
        <v>4.6735792293804899</v>
      </c>
      <c r="L72" s="8">
        <v>4.2866695230150498</v>
      </c>
      <c r="M72" s="8">
        <v>2.6146264854928449</v>
      </c>
    </row>
    <row r="73" spans="1:13" hidden="1" outlineLevel="1" x14ac:dyDescent="0.2">
      <c r="A73" t="s">
        <v>32</v>
      </c>
      <c r="B73" t="s">
        <v>15</v>
      </c>
      <c r="C73" t="s">
        <v>10</v>
      </c>
      <c r="D73" s="8">
        <v>3.3330000000000002</v>
      </c>
      <c r="E73" s="8">
        <v>2.97</v>
      </c>
      <c r="F73" s="8">
        <v>2.9699999999999998</v>
      </c>
      <c r="G73" s="8">
        <v>2.9699999999999998</v>
      </c>
      <c r="H73" s="8">
        <v>2.5999999999999996</v>
      </c>
      <c r="I73" s="8">
        <v>1.22</v>
      </c>
      <c r="J73" s="8">
        <v>0</v>
      </c>
      <c r="K73" s="8">
        <v>0</v>
      </c>
      <c r="L73" s="8">
        <v>0</v>
      </c>
      <c r="M73" s="8">
        <v>0</v>
      </c>
    </row>
    <row r="74" spans="1:13" hidden="1" outlineLevel="1" x14ac:dyDescent="0.2">
      <c r="A74" t="s">
        <v>33</v>
      </c>
      <c r="B74" t="s">
        <v>9</v>
      </c>
      <c r="C74" t="s">
        <v>10</v>
      </c>
      <c r="D74" s="8">
        <v>0.27951453026234691</v>
      </c>
      <c r="E74" s="8">
        <v>0.34824958656867389</v>
      </c>
      <c r="F74" s="8">
        <v>0.31960986788899443</v>
      </c>
      <c r="G74" s="8">
        <v>0.30176347100298201</v>
      </c>
      <c r="H74" s="8">
        <v>0.29677106935570774</v>
      </c>
      <c r="I74" s="8">
        <v>0.28677148341634051</v>
      </c>
      <c r="J74" s="8">
        <v>0.26741068288786379</v>
      </c>
      <c r="K74" s="8">
        <v>0.26742214818193988</v>
      </c>
      <c r="L74" s="8">
        <v>0.26742214820642352</v>
      </c>
      <c r="M74" s="8">
        <v>0.26742214820642352</v>
      </c>
    </row>
    <row r="75" spans="1:13" hidden="1" outlineLevel="1" x14ac:dyDescent="0.2">
      <c r="A75" t="s">
        <v>33</v>
      </c>
      <c r="B75" t="s">
        <v>11</v>
      </c>
      <c r="C75" t="s">
        <v>10</v>
      </c>
      <c r="D75" s="8">
        <v>0.12540000000000001</v>
      </c>
      <c r="E75" s="8">
        <v>6.3746999999999998</v>
      </c>
      <c r="F75" s="8">
        <v>3.5259285714285711</v>
      </c>
      <c r="G75" s="8">
        <v>4.1211632913773606</v>
      </c>
      <c r="H75" s="8">
        <v>5.582155960402738</v>
      </c>
      <c r="I75" s="8">
        <v>6.0499215919427591</v>
      </c>
      <c r="J75" s="8">
        <v>5.7064527162363259</v>
      </c>
      <c r="K75" s="8">
        <v>3.1035070588859108</v>
      </c>
      <c r="L75" s="8">
        <v>3.9153783760493273</v>
      </c>
      <c r="M75" s="8">
        <v>0.8740136723608245</v>
      </c>
    </row>
    <row r="76" spans="1:13" hidden="1" outlineLevel="1" x14ac:dyDescent="0.2">
      <c r="A76" t="s">
        <v>33</v>
      </c>
      <c r="B76" t="s">
        <v>12</v>
      </c>
      <c r="C76" t="s">
        <v>10</v>
      </c>
      <c r="D76" s="8">
        <v>4.2299999999999997E-2</v>
      </c>
      <c r="E76" s="8">
        <v>8.8300000000000003E-2</v>
      </c>
      <c r="F76" s="8">
        <v>0.11652700000000001</v>
      </c>
      <c r="G76" s="8">
        <v>0.13542844870719692</v>
      </c>
      <c r="H76" s="8">
        <v>0.1992730359278293</v>
      </c>
      <c r="I76" s="8">
        <v>0.26632624377673619</v>
      </c>
      <c r="J76" s="8">
        <v>0.25171231938045113</v>
      </c>
      <c r="K76" s="8">
        <v>0.13685111166964403</v>
      </c>
      <c r="L76" s="8">
        <v>0.17053212451378824</v>
      </c>
      <c r="M76" s="8">
        <v>3.8067178721097217E-2</v>
      </c>
    </row>
    <row r="77" spans="1:13" hidden="1" outlineLevel="1" x14ac:dyDescent="0.2">
      <c r="A77" t="s">
        <v>33</v>
      </c>
      <c r="B77" t="s">
        <v>41</v>
      </c>
      <c r="C77" t="s">
        <v>10</v>
      </c>
      <c r="D77" s="8">
        <v>15.29440293</v>
      </c>
      <c r="E77" s="8">
        <v>16.558055144383342</v>
      </c>
      <c r="F77" s="8">
        <v>16.53293</v>
      </c>
      <c r="G77" s="8">
        <v>16.53293</v>
      </c>
      <c r="H77" s="8">
        <v>16.53293</v>
      </c>
      <c r="I77" s="8">
        <v>16.53293</v>
      </c>
      <c r="J77" s="8">
        <v>16.53293</v>
      </c>
      <c r="K77" s="8">
        <v>16.53293</v>
      </c>
      <c r="L77" s="8">
        <v>17.61732340235843</v>
      </c>
      <c r="M77" s="8">
        <v>17.981289285209932</v>
      </c>
    </row>
    <row r="78" spans="1:13" hidden="1" outlineLevel="1" x14ac:dyDescent="0.2">
      <c r="A78" t="s">
        <v>33</v>
      </c>
      <c r="B78" t="s">
        <v>42</v>
      </c>
      <c r="C78" t="s">
        <v>10</v>
      </c>
      <c r="D78" s="8">
        <v>0.53624399999999994</v>
      </c>
      <c r="E78" s="8">
        <v>0.57908353101056487</v>
      </c>
      <c r="F78" s="8">
        <v>0.59000000000000008</v>
      </c>
      <c r="G78" s="8">
        <v>0.59000000000000008</v>
      </c>
      <c r="H78" s="8">
        <v>0.73261684705242602</v>
      </c>
      <c r="I78" s="8">
        <v>2.3875868174425925</v>
      </c>
      <c r="J78" s="8">
        <v>3.5858452388836612</v>
      </c>
      <c r="K78" s="8">
        <v>3.39317789313791</v>
      </c>
      <c r="L78" s="8">
        <v>2.2396755181782479</v>
      </c>
      <c r="M78" s="8">
        <v>1.6138980205396738</v>
      </c>
    </row>
    <row r="79" spans="1:13" hidden="1" outlineLevel="1" x14ac:dyDescent="0.2">
      <c r="A79" t="s">
        <v>33</v>
      </c>
      <c r="B79" t="s">
        <v>15</v>
      </c>
      <c r="C79" t="s">
        <v>10</v>
      </c>
      <c r="D79" s="8">
        <v>3.3330000000000002</v>
      </c>
      <c r="E79" s="8">
        <v>2.97</v>
      </c>
      <c r="F79" s="8">
        <v>2.9699999999999998</v>
      </c>
      <c r="G79" s="8">
        <v>2.9699999999999998</v>
      </c>
      <c r="H79" s="8">
        <v>2.5999999999999996</v>
      </c>
      <c r="I79" s="8">
        <v>1.72</v>
      </c>
      <c r="J79" s="8">
        <v>1</v>
      </c>
      <c r="K79" s="8">
        <v>2</v>
      </c>
      <c r="L79" s="8">
        <v>3</v>
      </c>
      <c r="M79" s="8">
        <v>3</v>
      </c>
    </row>
    <row r="80" spans="1:13" collapsed="1" x14ac:dyDescent="0.2"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x14ac:dyDescent="0.2"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x14ac:dyDescent="0.2">
      <c r="A82" s="4" t="s">
        <v>56</v>
      </c>
      <c r="B82" s="12"/>
      <c r="C82" s="12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4" spans="1:13" x14ac:dyDescent="0.2">
      <c r="A84" t="s">
        <v>3</v>
      </c>
      <c r="B84" t="s">
        <v>9</v>
      </c>
      <c r="C84" t="s">
        <v>10</v>
      </c>
      <c r="D84" s="8">
        <f>SUMIFS(D$8:D$79,$A$8:$A$79,$A84,$B$8:$B$79,$B84)</f>
        <v>0.27951453026234691</v>
      </c>
      <c r="E84" s="8">
        <f t="shared" ref="E84:M95" si="0">SUMIFS(E$8:E$79,$A$8:$A$79,$A84,$B$8:$B$79,$B84)</f>
        <v>0.34824958656867389</v>
      </c>
      <c r="F84" s="8">
        <f t="shared" si="0"/>
        <v>0.31960986788899443</v>
      </c>
      <c r="G84" s="8">
        <f t="shared" si="0"/>
        <v>0.32000613628759572</v>
      </c>
      <c r="H84" s="8">
        <f t="shared" si="0"/>
        <v>0.33703336056605548</v>
      </c>
      <c r="I84" s="8">
        <f t="shared" si="0"/>
        <v>0.35406759845733071</v>
      </c>
      <c r="J84" s="8">
        <f t="shared" si="0"/>
        <v>0.36769396228407525</v>
      </c>
      <c r="K84" s="8">
        <f t="shared" si="0"/>
        <v>0.36908023822131197</v>
      </c>
      <c r="L84" s="8">
        <f t="shared" si="0"/>
        <v>0.36908024118163862</v>
      </c>
      <c r="M84" s="8">
        <f t="shared" si="0"/>
        <v>0.36908024118163862</v>
      </c>
    </row>
    <row r="85" spans="1:13" x14ac:dyDescent="0.2">
      <c r="A85" t="s">
        <v>3</v>
      </c>
      <c r="B85" t="s">
        <v>11</v>
      </c>
      <c r="C85" t="s">
        <v>10</v>
      </c>
      <c r="D85" s="8">
        <f t="shared" ref="D85:D95" si="1">SUMIFS(D$8:D$79,$A$8:$A$79,$A85,$B$8:$B$79,$B85)</f>
        <v>0.12540000000000001</v>
      </c>
      <c r="E85" s="8">
        <f t="shared" si="0"/>
        <v>6.3746999999999998</v>
      </c>
      <c r="F85" s="8">
        <f t="shared" si="0"/>
        <v>4.6741690008558878</v>
      </c>
      <c r="G85" s="8">
        <f t="shared" si="0"/>
        <v>10.53897893292184</v>
      </c>
      <c r="H85" s="8">
        <f t="shared" si="0"/>
        <v>17.507841644459038</v>
      </c>
      <c r="I85" s="8">
        <f t="shared" si="0"/>
        <v>18.176336075069656</v>
      </c>
      <c r="J85" s="8">
        <f t="shared" si="0"/>
        <v>15.016393378352863</v>
      </c>
      <c r="K85" s="8">
        <f t="shared" si="0"/>
        <v>9.4624862616418035</v>
      </c>
      <c r="L85" s="8">
        <f t="shared" si="0"/>
        <v>8.3121415640930891</v>
      </c>
      <c r="M85" s="8">
        <f t="shared" si="0"/>
        <v>0</v>
      </c>
    </row>
    <row r="86" spans="1:13" x14ac:dyDescent="0.2">
      <c r="A86" t="s">
        <v>3</v>
      </c>
      <c r="B86" t="s">
        <v>12</v>
      </c>
      <c r="C86" t="s">
        <v>10</v>
      </c>
      <c r="D86" s="8">
        <f t="shared" si="1"/>
        <v>4.2299999999999997E-2</v>
      </c>
      <c r="E86" s="8">
        <f t="shared" si="0"/>
        <v>8.8300000000000003E-2</v>
      </c>
      <c r="F86" s="8">
        <f t="shared" si="0"/>
        <v>0.16317235918019465</v>
      </c>
      <c r="G86" s="8">
        <f t="shared" si="0"/>
        <v>0.39836057945707209</v>
      </c>
      <c r="H86" s="8">
        <f t="shared" si="0"/>
        <v>0.69130584382409022</v>
      </c>
      <c r="I86" s="8">
        <f t="shared" si="0"/>
        <v>0.7640074688501588</v>
      </c>
      <c r="J86" s="8">
        <f t="shared" si="0"/>
        <v>0.6408411053962515</v>
      </c>
      <c r="K86" s="8">
        <f t="shared" si="0"/>
        <v>0.4121580005800769</v>
      </c>
      <c r="L86" s="8">
        <f t="shared" si="0"/>
        <v>0.36203069640855989</v>
      </c>
      <c r="M86" s="8">
        <f t="shared" si="0"/>
        <v>0</v>
      </c>
    </row>
    <row r="87" spans="1:13" x14ac:dyDescent="0.2">
      <c r="A87" t="s">
        <v>3</v>
      </c>
      <c r="B87" t="s">
        <v>13</v>
      </c>
      <c r="C87" t="s">
        <v>10</v>
      </c>
      <c r="D87" s="8">
        <f t="shared" si="1"/>
        <v>0</v>
      </c>
      <c r="E87" s="8">
        <f t="shared" si="0"/>
        <v>0</v>
      </c>
      <c r="F87" s="8">
        <f t="shared" si="0"/>
        <v>0</v>
      </c>
      <c r="G87" s="8">
        <f t="shared" si="0"/>
        <v>0</v>
      </c>
      <c r="H87" s="8">
        <f t="shared" si="0"/>
        <v>0</v>
      </c>
      <c r="I87" s="8">
        <f t="shared" si="0"/>
        <v>0</v>
      </c>
      <c r="J87" s="8">
        <f t="shared" si="0"/>
        <v>0</v>
      </c>
      <c r="K87" s="8">
        <f t="shared" si="0"/>
        <v>0</v>
      </c>
      <c r="L87" s="8">
        <f t="shared" si="0"/>
        <v>0</v>
      </c>
      <c r="M87" s="8">
        <f t="shared" si="0"/>
        <v>0</v>
      </c>
    </row>
    <row r="88" spans="1:13" x14ac:dyDescent="0.2">
      <c r="A88" t="s">
        <v>3</v>
      </c>
      <c r="B88" t="s">
        <v>14</v>
      </c>
      <c r="C88" t="s">
        <v>10</v>
      </c>
      <c r="D88" s="8">
        <f t="shared" si="1"/>
        <v>0</v>
      </c>
      <c r="E88" s="8">
        <f t="shared" si="0"/>
        <v>0</v>
      </c>
      <c r="F88" s="8">
        <f t="shared" si="0"/>
        <v>0</v>
      </c>
      <c r="G88" s="8">
        <f t="shared" si="0"/>
        <v>0</v>
      </c>
      <c r="H88" s="8">
        <f t="shared" si="0"/>
        <v>0</v>
      </c>
      <c r="I88" s="8">
        <f t="shared" si="0"/>
        <v>0</v>
      </c>
      <c r="J88" s="8">
        <f t="shared" si="0"/>
        <v>0</v>
      </c>
      <c r="K88" s="8">
        <f t="shared" si="0"/>
        <v>0</v>
      </c>
      <c r="L88" s="8">
        <f t="shared" si="0"/>
        <v>0</v>
      </c>
      <c r="M88" s="8">
        <f t="shared" si="0"/>
        <v>0</v>
      </c>
    </row>
    <row r="89" spans="1:13" x14ac:dyDescent="0.2">
      <c r="A89" t="s">
        <v>3</v>
      </c>
      <c r="B89" t="s">
        <v>15</v>
      </c>
      <c r="C89" t="s">
        <v>10</v>
      </c>
      <c r="D89" s="8">
        <f t="shared" si="1"/>
        <v>3.3330000000000002</v>
      </c>
      <c r="E89" s="8">
        <f t="shared" si="0"/>
        <v>2.97</v>
      </c>
      <c r="F89" s="8">
        <f t="shared" si="0"/>
        <v>2.5999999999999996</v>
      </c>
      <c r="G89" s="8">
        <f t="shared" si="0"/>
        <v>2.23</v>
      </c>
      <c r="H89" s="8">
        <f t="shared" si="0"/>
        <v>1.22</v>
      </c>
      <c r="I89" s="8">
        <f t="shared" si="0"/>
        <v>0</v>
      </c>
      <c r="J89" s="8">
        <f t="shared" si="0"/>
        <v>0</v>
      </c>
      <c r="K89" s="8">
        <f t="shared" si="0"/>
        <v>0</v>
      </c>
      <c r="L89" s="8">
        <f t="shared" si="0"/>
        <v>0</v>
      </c>
      <c r="M89" s="8">
        <f t="shared" si="0"/>
        <v>0</v>
      </c>
    </row>
    <row r="90" spans="1:13" x14ac:dyDescent="0.2">
      <c r="A90" t="s">
        <v>23</v>
      </c>
      <c r="B90" t="s">
        <v>9</v>
      </c>
      <c r="C90" t="s">
        <v>10</v>
      </c>
      <c r="D90" s="8">
        <f t="shared" si="1"/>
        <v>0.27951453026234691</v>
      </c>
      <c r="E90" s="8">
        <f t="shared" si="0"/>
        <v>0.34824958656867389</v>
      </c>
      <c r="F90" s="8">
        <f t="shared" si="0"/>
        <v>0.31960986788899443</v>
      </c>
      <c r="G90" s="8">
        <f t="shared" si="0"/>
        <v>0.30542518864603618</v>
      </c>
      <c r="H90" s="8">
        <f t="shared" si="0"/>
        <v>0.33479810532877663</v>
      </c>
      <c r="I90" s="8">
        <f t="shared" si="0"/>
        <v>0.37111555035677041</v>
      </c>
      <c r="J90" s="8">
        <f t="shared" si="0"/>
        <v>0.40338649377691888</v>
      </c>
      <c r="K90" s="8">
        <f t="shared" si="0"/>
        <v>0.4054658210897274</v>
      </c>
      <c r="L90" s="8">
        <f t="shared" si="0"/>
        <v>0.4054658255300323</v>
      </c>
      <c r="M90" s="8">
        <f t="shared" si="0"/>
        <v>0.4054658255300323</v>
      </c>
    </row>
    <row r="91" spans="1:13" x14ac:dyDescent="0.2">
      <c r="A91" t="s">
        <v>23</v>
      </c>
      <c r="B91" t="s">
        <v>11</v>
      </c>
      <c r="C91" t="s">
        <v>10</v>
      </c>
      <c r="D91" s="8">
        <f t="shared" si="1"/>
        <v>0.12540000000000001</v>
      </c>
      <c r="E91" s="8">
        <f t="shared" si="0"/>
        <v>6.3746999999999998</v>
      </c>
      <c r="F91" s="8">
        <f t="shared" si="0"/>
        <v>12.699186792879038</v>
      </c>
      <c r="G91" s="8">
        <f t="shared" si="0"/>
        <v>22.422279769006522</v>
      </c>
      <c r="H91" s="8">
        <f t="shared" si="0"/>
        <v>33.24974417185291</v>
      </c>
      <c r="I91" s="8">
        <f t="shared" si="0"/>
        <v>35.764053561038075</v>
      </c>
      <c r="J91" s="8">
        <f t="shared" si="0"/>
        <v>29.746615381993209</v>
      </c>
      <c r="K91" s="8">
        <f t="shared" si="0"/>
        <v>25.397528337802761</v>
      </c>
      <c r="L91" s="8">
        <f t="shared" si="0"/>
        <v>17.646940605643302</v>
      </c>
      <c r="M91" s="8">
        <f t="shared" si="0"/>
        <v>5.967536526278252</v>
      </c>
    </row>
    <row r="92" spans="1:13" x14ac:dyDescent="0.2">
      <c r="A92" t="s">
        <v>23</v>
      </c>
      <c r="B92" t="s">
        <v>12</v>
      </c>
      <c r="C92" t="s">
        <v>10</v>
      </c>
      <c r="D92" s="8">
        <f t="shared" si="1"/>
        <v>4.2299999999999997E-2</v>
      </c>
      <c r="E92" s="8">
        <f t="shared" si="0"/>
        <v>8.8300000000000003E-2</v>
      </c>
      <c r="F92" s="8">
        <f t="shared" si="0"/>
        <v>0.46442056944407378</v>
      </c>
      <c r="G92" s="8">
        <f t="shared" si="0"/>
        <v>0.85463875107573339</v>
      </c>
      <c r="H92" s="8">
        <f t="shared" si="0"/>
        <v>1.309926256445566</v>
      </c>
      <c r="I92" s="8">
        <f t="shared" si="0"/>
        <v>1.4693551251738353</v>
      </c>
      <c r="J92" s="8">
        <f t="shared" si="0"/>
        <v>1.2798306391174923</v>
      </c>
      <c r="K92" s="8">
        <f t="shared" si="0"/>
        <v>1.1061752016965429</v>
      </c>
      <c r="L92" s="8">
        <f t="shared" si="0"/>
        <v>0.7686026696825885</v>
      </c>
      <c r="M92" s="8">
        <f t="shared" si="0"/>
        <v>0.25991272980535829</v>
      </c>
    </row>
    <row r="93" spans="1:13" x14ac:dyDescent="0.2">
      <c r="A93" t="s">
        <v>23</v>
      </c>
      <c r="B93" t="s">
        <v>13</v>
      </c>
      <c r="C93" t="s">
        <v>10</v>
      </c>
      <c r="D93" s="8">
        <f t="shared" si="1"/>
        <v>0</v>
      </c>
      <c r="E93" s="8">
        <f t="shared" si="0"/>
        <v>0</v>
      </c>
      <c r="F93" s="8">
        <f t="shared" si="0"/>
        <v>0</v>
      </c>
      <c r="G93" s="8">
        <f t="shared" si="0"/>
        <v>0</v>
      </c>
      <c r="H93" s="8">
        <f t="shared" si="0"/>
        <v>0</v>
      </c>
      <c r="I93" s="8">
        <f t="shared" si="0"/>
        <v>0</v>
      </c>
      <c r="J93" s="8">
        <f t="shared" si="0"/>
        <v>0</v>
      </c>
      <c r="K93" s="8">
        <f t="shared" si="0"/>
        <v>0</v>
      </c>
      <c r="L93" s="8">
        <f t="shared" si="0"/>
        <v>0</v>
      </c>
      <c r="M93" s="8">
        <f t="shared" si="0"/>
        <v>0</v>
      </c>
    </row>
    <row r="94" spans="1:13" x14ac:dyDescent="0.2">
      <c r="A94" t="s">
        <v>23</v>
      </c>
      <c r="B94" t="s">
        <v>14</v>
      </c>
      <c r="C94" t="s">
        <v>10</v>
      </c>
      <c r="D94" s="8">
        <f t="shared" si="1"/>
        <v>0</v>
      </c>
      <c r="E94" s="8">
        <f t="shared" si="0"/>
        <v>0</v>
      </c>
      <c r="F94" s="8">
        <f t="shared" si="0"/>
        <v>0</v>
      </c>
      <c r="G94" s="8">
        <f t="shared" si="0"/>
        <v>0</v>
      </c>
      <c r="H94" s="8">
        <f t="shared" si="0"/>
        <v>0</v>
      </c>
      <c r="I94" s="8">
        <f t="shared" si="0"/>
        <v>0</v>
      </c>
      <c r="J94" s="8">
        <f t="shared" si="0"/>
        <v>0</v>
      </c>
      <c r="K94" s="8">
        <f t="shared" si="0"/>
        <v>0</v>
      </c>
      <c r="L94" s="8">
        <f t="shared" si="0"/>
        <v>0</v>
      </c>
      <c r="M94" s="8">
        <f t="shared" si="0"/>
        <v>0</v>
      </c>
    </row>
    <row r="95" spans="1:13" x14ac:dyDescent="0.2">
      <c r="A95" t="s">
        <v>23</v>
      </c>
      <c r="B95" t="s">
        <v>15</v>
      </c>
      <c r="C95" t="s">
        <v>10</v>
      </c>
      <c r="D95" s="8">
        <f t="shared" si="1"/>
        <v>3.3330000000000002</v>
      </c>
      <c r="E95" s="8">
        <f t="shared" si="0"/>
        <v>2.97</v>
      </c>
      <c r="F95" s="8">
        <f t="shared" si="0"/>
        <v>2.5999999999999996</v>
      </c>
      <c r="G95" s="8">
        <f t="shared" si="0"/>
        <v>2.23</v>
      </c>
      <c r="H95" s="8">
        <f t="shared" si="0"/>
        <v>1.22</v>
      </c>
      <c r="I95" s="8">
        <f t="shared" si="0"/>
        <v>0</v>
      </c>
      <c r="J95" s="8">
        <f t="shared" si="0"/>
        <v>0</v>
      </c>
      <c r="K95" s="8">
        <f t="shared" si="0"/>
        <v>0</v>
      </c>
      <c r="L95" s="8">
        <f t="shared" si="0"/>
        <v>0</v>
      </c>
      <c r="M95" s="8">
        <f t="shared" si="0"/>
        <v>0</v>
      </c>
    </row>
    <row r="96" spans="1:13" x14ac:dyDescent="0.2">
      <c r="A96" t="s">
        <v>34</v>
      </c>
      <c r="B96" t="s">
        <v>9</v>
      </c>
      <c r="C96" t="s">
        <v>10</v>
      </c>
      <c r="D96" s="8">
        <f>D90-D84</f>
        <v>0</v>
      </c>
      <c r="E96" s="8">
        <f t="shared" ref="E96:M96" si="2">E90-E84</f>
        <v>0</v>
      </c>
      <c r="F96" s="8">
        <f t="shared" si="2"/>
        <v>0</v>
      </c>
      <c r="G96" s="8">
        <f t="shared" si="2"/>
        <v>-1.4580947641559538E-2</v>
      </c>
      <c r="H96" s="8">
        <f t="shared" si="2"/>
        <v>-2.2352552372788548E-3</v>
      </c>
      <c r="I96" s="8">
        <f t="shared" si="2"/>
        <v>1.7047951899439695E-2</v>
      </c>
      <c r="J96" s="8">
        <f t="shared" si="2"/>
        <v>3.5692531492843627E-2</v>
      </c>
      <c r="K96" s="8">
        <f t="shared" si="2"/>
        <v>3.6385582868415423E-2</v>
      </c>
      <c r="L96" s="8">
        <f t="shared" si="2"/>
        <v>3.6385584348393674E-2</v>
      </c>
      <c r="M96" s="8">
        <f t="shared" si="2"/>
        <v>3.6385584348393674E-2</v>
      </c>
    </row>
    <row r="97" spans="1:13" x14ac:dyDescent="0.2">
      <c r="A97" t="s">
        <v>34</v>
      </c>
      <c r="B97" t="s">
        <v>11</v>
      </c>
      <c r="C97" t="s">
        <v>10</v>
      </c>
      <c r="D97" s="8">
        <f t="shared" ref="D97:M101" si="3">D91-D85</f>
        <v>0</v>
      </c>
      <c r="E97" s="8">
        <f t="shared" si="3"/>
        <v>0</v>
      </c>
      <c r="F97" s="8">
        <f t="shared" si="3"/>
        <v>8.0250177920231494</v>
      </c>
      <c r="G97" s="8">
        <f t="shared" si="3"/>
        <v>11.883300836084683</v>
      </c>
      <c r="H97" s="8">
        <f t="shared" si="3"/>
        <v>15.741902527393872</v>
      </c>
      <c r="I97" s="8">
        <f t="shared" si="3"/>
        <v>17.587717485968419</v>
      </c>
      <c r="J97" s="8">
        <f t="shared" si="3"/>
        <v>14.730222003640346</v>
      </c>
      <c r="K97" s="8">
        <f t="shared" si="3"/>
        <v>15.935042076160958</v>
      </c>
      <c r="L97" s="8">
        <f t="shared" si="3"/>
        <v>9.3347990415502125</v>
      </c>
      <c r="M97" s="8">
        <f t="shared" si="3"/>
        <v>5.967536526278252</v>
      </c>
    </row>
    <row r="98" spans="1:13" x14ac:dyDescent="0.2">
      <c r="A98" t="s">
        <v>34</v>
      </c>
      <c r="B98" t="s">
        <v>12</v>
      </c>
      <c r="C98" t="s">
        <v>10</v>
      </c>
      <c r="D98" s="8">
        <f t="shared" si="3"/>
        <v>0</v>
      </c>
      <c r="E98" s="8">
        <f t="shared" si="3"/>
        <v>0</v>
      </c>
      <c r="F98" s="8">
        <f t="shared" si="3"/>
        <v>0.30124821026387916</v>
      </c>
      <c r="G98" s="8">
        <f t="shared" si="3"/>
        <v>0.4562781716186613</v>
      </c>
      <c r="H98" s="8">
        <f t="shared" si="3"/>
        <v>0.61862041262147582</v>
      </c>
      <c r="I98" s="8">
        <f t="shared" si="3"/>
        <v>0.70534765632367646</v>
      </c>
      <c r="J98" s="8">
        <f t="shared" si="3"/>
        <v>0.63898953372124079</v>
      </c>
      <c r="K98" s="8">
        <f t="shared" si="3"/>
        <v>0.69401720111646603</v>
      </c>
      <c r="L98" s="8">
        <f t="shared" si="3"/>
        <v>0.40657197327402861</v>
      </c>
      <c r="M98" s="8">
        <f t="shared" si="3"/>
        <v>0.25991272980535829</v>
      </c>
    </row>
    <row r="99" spans="1:13" x14ac:dyDescent="0.2">
      <c r="A99" t="s">
        <v>34</v>
      </c>
      <c r="B99" t="s">
        <v>13</v>
      </c>
      <c r="C99" t="s">
        <v>10</v>
      </c>
      <c r="D99" s="8">
        <f t="shared" si="3"/>
        <v>0</v>
      </c>
      <c r="E99" s="8">
        <f t="shared" si="3"/>
        <v>0</v>
      </c>
      <c r="F99" s="8">
        <f t="shared" si="3"/>
        <v>0</v>
      </c>
      <c r="G99" s="8">
        <f t="shared" si="3"/>
        <v>0</v>
      </c>
      <c r="H99" s="8">
        <f t="shared" si="3"/>
        <v>0</v>
      </c>
      <c r="I99" s="8">
        <f t="shared" si="3"/>
        <v>0</v>
      </c>
      <c r="J99" s="8">
        <f t="shared" si="3"/>
        <v>0</v>
      </c>
      <c r="K99" s="8">
        <f t="shared" si="3"/>
        <v>0</v>
      </c>
      <c r="L99" s="8">
        <f t="shared" si="3"/>
        <v>0</v>
      </c>
      <c r="M99" s="8">
        <f t="shared" si="3"/>
        <v>0</v>
      </c>
    </row>
    <row r="100" spans="1:13" x14ac:dyDescent="0.2">
      <c r="A100" t="s">
        <v>34</v>
      </c>
      <c r="B100" t="s">
        <v>14</v>
      </c>
      <c r="C100" t="s">
        <v>10</v>
      </c>
      <c r="D100" s="8">
        <f t="shared" si="3"/>
        <v>0</v>
      </c>
      <c r="E100" s="8">
        <f t="shared" si="3"/>
        <v>0</v>
      </c>
      <c r="F100" s="8">
        <f t="shared" si="3"/>
        <v>0</v>
      </c>
      <c r="G100" s="8">
        <f t="shared" si="3"/>
        <v>0</v>
      </c>
      <c r="H100" s="8">
        <f t="shared" si="3"/>
        <v>0</v>
      </c>
      <c r="I100" s="8">
        <f t="shared" si="3"/>
        <v>0</v>
      </c>
      <c r="J100" s="8">
        <f t="shared" si="3"/>
        <v>0</v>
      </c>
      <c r="K100" s="8">
        <f t="shared" si="3"/>
        <v>0</v>
      </c>
      <c r="L100" s="8">
        <f t="shared" si="3"/>
        <v>0</v>
      </c>
      <c r="M100" s="8">
        <f t="shared" si="3"/>
        <v>0</v>
      </c>
    </row>
    <row r="101" spans="1:13" x14ac:dyDescent="0.2">
      <c r="A101" t="s">
        <v>34</v>
      </c>
      <c r="B101" t="s">
        <v>15</v>
      </c>
      <c r="C101" t="s">
        <v>10</v>
      </c>
      <c r="D101" s="8">
        <f t="shared" si="3"/>
        <v>0</v>
      </c>
      <c r="E101" s="8">
        <f t="shared" si="3"/>
        <v>0</v>
      </c>
      <c r="F101" s="8">
        <f t="shared" si="3"/>
        <v>0</v>
      </c>
      <c r="G101" s="8">
        <f t="shared" si="3"/>
        <v>0</v>
      </c>
      <c r="H101" s="8">
        <f t="shared" si="3"/>
        <v>0</v>
      </c>
      <c r="I101" s="8">
        <f t="shared" si="3"/>
        <v>0</v>
      </c>
      <c r="J101" s="8">
        <f t="shared" si="3"/>
        <v>0</v>
      </c>
      <c r="K101" s="8">
        <f t="shared" si="3"/>
        <v>0</v>
      </c>
      <c r="L101" s="8">
        <f t="shared" si="3"/>
        <v>0</v>
      </c>
      <c r="M101" s="8">
        <f t="shared" si="3"/>
        <v>0</v>
      </c>
    </row>
    <row r="102" spans="1:13" x14ac:dyDescent="0.2"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x14ac:dyDescent="0.2"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x14ac:dyDescent="0.2">
      <c r="A104" t="s">
        <v>24</v>
      </c>
      <c r="B104" t="s">
        <v>9</v>
      </c>
      <c r="C104" t="s">
        <v>10</v>
      </c>
      <c r="D104" s="8">
        <f>SUMIFS(D$8:D$79,$A$8:$A$79,$A104,$B$8:$B$79,$B104)</f>
        <v>0.27951453026234691</v>
      </c>
      <c r="E104" s="8">
        <f t="shared" ref="E104:M115" si="4">SUMIFS(E$8:E$79,$A$8:$A$79,$A104,$B$8:$B$79,$B104)</f>
        <v>0.34824958656867389</v>
      </c>
      <c r="F104" s="8">
        <f t="shared" si="4"/>
        <v>0.31960986788899443</v>
      </c>
      <c r="G104" s="8">
        <f t="shared" si="4"/>
        <v>0.30176347100298201</v>
      </c>
      <c r="H104" s="8">
        <f t="shared" si="4"/>
        <v>0.32732639076584719</v>
      </c>
      <c r="I104" s="8">
        <f t="shared" si="4"/>
        <v>0.36184530085471922</v>
      </c>
      <c r="J104" s="8">
        <f t="shared" si="4"/>
        <v>0.39230648655478162</v>
      </c>
      <c r="K104" s="8">
        <f t="shared" si="4"/>
        <v>0.39431854202703087</v>
      </c>
      <c r="L104" s="8">
        <f t="shared" si="4"/>
        <v>0.39431854632368002</v>
      </c>
      <c r="M104" s="8">
        <f t="shared" si="4"/>
        <v>0.39431854632368002</v>
      </c>
    </row>
    <row r="105" spans="1:13" x14ac:dyDescent="0.2">
      <c r="A105" t="s">
        <v>24</v>
      </c>
      <c r="B105" t="s">
        <v>11</v>
      </c>
      <c r="C105" t="s">
        <v>10</v>
      </c>
      <c r="D105" s="8">
        <f t="shared" ref="D105:D115" si="5">SUMIFS(D$8:D$79,$A$8:$A$79,$A105,$B$8:$B$79,$B105)</f>
        <v>0.12540000000000001</v>
      </c>
      <c r="E105" s="8">
        <f t="shared" si="4"/>
        <v>6.3746999999999998</v>
      </c>
      <c r="F105" s="8">
        <f t="shared" si="4"/>
        <v>5.4248402204652493</v>
      </c>
      <c r="G105" s="8">
        <f t="shared" si="4"/>
        <v>10.948506582757986</v>
      </c>
      <c r="H105" s="8">
        <f t="shared" si="4"/>
        <v>16.355394734541733</v>
      </c>
      <c r="I105" s="8">
        <f t="shared" si="4"/>
        <v>20.662411969276302</v>
      </c>
      <c r="J105" s="8">
        <f t="shared" si="4"/>
        <v>22.960578369500531</v>
      </c>
      <c r="K105" s="8">
        <f t="shared" si="4"/>
        <v>22.094328043435617</v>
      </c>
      <c r="L105" s="8">
        <f t="shared" si="4"/>
        <v>18.54283657930371</v>
      </c>
      <c r="M105" s="8">
        <f t="shared" si="4"/>
        <v>12.297992182698991</v>
      </c>
    </row>
    <row r="106" spans="1:13" x14ac:dyDescent="0.2">
      <c r="A106" t="s">
        <v>24</v>
      </c>
      <c r="B106" t="s">
        <v>12</v>
      </c>
      <c r="C106" t="s">
        <v>10</v>
      </c>
      <c r="D106" s="8">
        <f t="shared" si="5"/>
        <v>4.2299999999999997E-2</v>
      </c>
      <c r="E106" s="8">
        <f t="shared" si="4"/>
        <v>8.8300000000000003E-2</v>
      </c>
      <c r="F106" s="8">
        <f t="shared" si="4"/>
        <v>0.19181241031639867</v>
      </c>
      <c r="G106" s="8">
        <f t="shared" si="4"/>
        <v>0.41049943766457048</v>
      </c>
      <c r="H106" s="8">
        <f t="shared" si="4"/>
        <v>0.63853297981158819</v>
      </c>
      <c r="I106" s="8">
        <f t="shared" si="4"/>
        <v>0.88516478874524207</v>
      </c>
      <c r="J106" s="8">
        <f t="shared" si="4"/>
        <v>1.0151307576181265</v>
      </c>
      <c r="K106" s="8">
        <f t="shared" si="4"/>
        <v>0.98436231429383847</v>
      </c>
      <c r="L106" s="8">
        <f t="shared" si="4"/>
        <v>0.8076229198495235</v>
      </c>
      <c r="M106" s="8">
        <f t="shared" si="4"/>
        <v>0.53563220019765323</v>
      </c>
    </row>
    <row r="107" spans="1:13" x14ac:dyDescent="0.2">
      <c r="A107" t="s">
        <v>24</v>
      </c>
      <c r="B107" t="s">
        <v>13</v>
      </c>
      <c r="C107" t="s">
        <v>10</v>
      </c>
      <c r="D107" s="8">
        <f t="shared" si="5"/>
        <v>0</v>
      </c>
      <c r="E107" s="8">
        <f t="shared" si="4"/>
        <v>0</v>
      </c>
      <c r="F107" s="8">
        <f t="shared" si="4"/>
        <v>0</v>
      </c>
      <c r="G107" s="8">
        <f t="shared" si="4"/>
        <v>0</v>
      </c>
      <c r="H107" s="8">
        <f t="shared" si="4"/>
        <v>0</v>
      </c>
      <c r="I107" s="8">
        <f t="shared" si="4"/>
        <v>0</v>
      </c>
      <c r="J107" s="8">
        <f t="shared" si="4"/>
        <v>0</v>
      </c>
      <c r="K107" s="8">
        <f t="shared" si="4"/>
        <v>0</v>
      </c>
      <c r="L107" s="8">
        <f t="shared" si="4"/>
        <v>0</v>
      </c>
      <c r="M107" s="8">
        <f t="shared" si="4"/>
        <v>0</v>
      </c>
    </row>
    <row r="108" spans="1:13" x14ac:dyDescent="0.2">
      <c r="A108" t="s">
        <v>24</v>
      </c>
      <c r="B108" t="s">
        <v>14</v>
      </c>
      <c r="C108" t="s">
        <v>10</v>
      </c>
      <c r="D108" s="8">
        <f t="shared" si="5"/>
        <v>0</v>
      </c>
      <c r="E108" s="8">
        <f t="shared" si="4"/>
        <v>0</v>
      </c>
      <c r="F108" s="8">
        <f t="shared" si="4"/>
        <v>0</v>
      </c>
      <c r="G108" s="8">
        <f t="shared" si="4"/>
        <v>0</v>
      </c>
      <c r="H108" s="8">
        <f t="shared" si="4"/>
        <v>0</v>
      </c>
      <c r="I108" s="8">
        <f t="shared" si="4"/>
        <v>0</v>
      </c>
      <c r="J108" s="8">
        <f t="shared" si="4"/>
        <v>0</v>
      </c>
      <c r="K108" s="8">
        <f t="shared" si="4"/>
        <v>0</v>
      </c>
      <c r="L108" s="8">
        <f t="shared" si="4"/>
        <v>0</v>
      </c>
      <c r="M108" s="8">
        <f t="shared" si="4"/>
        <v>0</v>
      </c>
    </row>
    <row r="109" spans="1:13" x14ac:dyDescent="0.2">
      <c r="A109" t="s">
        <v>24</v>
      </c>
      <c r="B109" t="s">
        <v>15</v>
      </c>
      <c r="C109" t="s">
        <v>10</v>
      </c>
      <c r="D109" s="8">
        <f t="shared" si="5"/>
        <v>3.3330000000000002</v>
      </c>
      <c r="E109" s="8">
        <f t="shared" si="4"/>
        <v>2.97</v>
      </c>
      <c r="F109" s="8">
        <f t="shared" si="4"/>
        <v>2.5999999999999996</v>
      </c>
      <c r="G109" s="8">
        <f t="shared" si="4"/>
        <v>2.23</v>
      </c>
      <c r="H109" s="8">
        <f t="shared" si="4"/>
        <v>1.22</v>
      </c>
      <c r="I109" s="8">
        <f t="shared" si="4"/>
        <v>0</v>
      </c>
      <c r="J109" s="8">
        <f t="shared" si="4"/>
        <v>0</v>
      </c>
      <c r="K109" s="8">
        <f t="shared" si="4"/>
        <v>0</v>
      </c>
      <c r="L109" s="8">
        <f t="shared" si="4"/>
        <v>0</v>
      </c>
      <c r="M109" s="8">
        <f t="shared" si="4"/>
        <v>0</v>
      </c>
    </row>
    <row r="110" spans="1:13" x14ac:dyDescent="0.2">
      <c r="A110" t="s">
        <v>25</v>
      </c>
      <c r="B110" t="s">
        <v>9</v>
      </c>
      <c r="C110" t="s">
        <v>10</v>
      </c>
      <c r="D110" s="8">
        <f t="shared" si="5"/>
        <v>0.27951453026234691</v>
      </c>
      <c r="E110" s="8">
        <f t="shared" si="4"/>
        <v>0.34824958656867389</v>
      </c>
      <c r="F110" s="8">
        <f t="shared" si="4"/>
        <v>0.34997973843375618</v>
      </c>
      <c r="G110" s="8">
        <f t="shared" si="4"/>
        <v>0.39771775299576673</v>
      </c>
      <c r="H110" s="8">
        <f t="shared" si="4"/>
        <v>0.42192933495459778</v>
      </c>
      <c r="I110" s="8">
        <f t="shared" si="4"/>
        <v>0.45645733673933908</v>
      </c>
      <c r="J110" s="8">
        <f t="shared" si="4"/>
        <v>0.50058844300087901</v>
      </c>
      <c r="K110" s="8">
        <f t="shared" si="4"/>
        <v>0.51373592656643252</v>
      </c>
      <c r="L110" s="8">
        <f t="shared" si="4"/>
        <v>0.52873593328773461</v>
      </c>
      <c r="M110" s="8">
        <f t="shared" si="4"/>
        <v>0.54714460727414749</v>
      </c>
    </row>
    <row r="111" spans="1:13" x14ac:dyDescent="0.2">
      <c r="A111" t="s">
        <v>25</v>
      </c>
      <c r="B111" t="s">
        <v>11</v>
      </c>
      <c r="C111" t="s">
        <v>10</v>
      </c>
      <c r="D111" s="8">
        <f t="shared" si="5"/>
        <v>0.12540000000000001</v>
      </c>
      <c r="E111" s="8">
        <f t="shared" si="4"/>
        <v>6.3746999999999998</v>
      </c>
      <c r="F111" s="8">
        <f t="shared" si="4"/>
        <v>3.5259285714285711</v>
      </c>
      <c r="G111" s="8">
        <f t="shared" si="4"/>
        <v>4.7468403987414174</v>
      </c>
      <c r="H111" s="8">
        <f t="shared" si="4"/>
        <v>10.451898250372682</v>
      </c>
      <c r="I111" s="8">
        <f t="shared" si="4"/>
        <v>13.973260228275244</v>
      </c>
      <c r="J111" s="8">
        <f t="shared" si="4"/>
        <v>16.206481247245797</v>
      </c>
      <c r="K111" s="8">
        <f t="shared" si="4"/>
        <v>14.633198689057787</v>
      </c>
      <c r="L111" s="8">
        <f t="shared" si="4"/>
        <v>15.248164823364935</v>
      </c>
      <c r="M111" s="8">
        <f t="shared" si="4"/>
        <v>12.494888746414098</v>
      </c>
    </row>
    <row r="112" spans="1:13" x14ac:dyDescent="0.2">
      <c r="A112" t="s">
        <v>25</v>
      </c>
      <c r="B112" t="s">
        <v>12</v>
      </c>
      <c r="C112" t="s">
        <v>10</v>
      </c>
      <c r="D112" s="8">
        <f t="shared" si="5"/>
        <v>4.2299999999999997E-2</v>
      </c>
      <c r="E112" s="8">
        <f t="shared" si="4"/>
        <v>8.8300000000000003E-2</v>
      </c>
      <c r="F112" s="8">
        <f t="shared" si="4"/>
        <v>0.11652700000000001</v>
      </c>
      <c r="G112" s="8">
        <f t="shared" si="4"/>
        <v>0.2126171503321207</v>
      </c>
      <c r="H112" s="8">
        <f t="shared" si="4"/>
        <v>0.72053403808866912</v>
      </c>
      <c r="I112" s="8">
        <f t="shared" si="4"/>
        <v>1.1538640628133758</v>
      </c>
      <c r="J112" s="8">
        <f t="shared" si="4"/>
        <v>1.3418600509052967</v>
      </c>
      <c r="K112" s="8">
        <f t="shared" si="4"/>
        <v>1.2112258203649493</v>
      </c>
      <c r="L112" s="8">
        <f t="shared" si="4"/>
        <v>1.2544589500073267</v>
      </c>
      <c r="M112" s="8">
        <f t="shared" si="4"/>
        <v>1.0279482940312321</v>
      </c>
    </row>
    <row r="113" spans="1:13" x14ac:dyDescent="0.2">
      <c r="A113" t="s">
        <v>25</v>
      </c>
      <c r="B113" t="s">
        <v>13</v>
      </c>
      <c r="C113" t="s">
        <v>10</v>
      </c>
      <c r="D113" s="8">
        <f t="shared" si="5"/>
        <v>0</v>
      </c>
      <c r="E113" s="8">
        <f t="shared" si="4"/>
        <v>0</v>
      </c>
      <c r="F113" s="8">
        <f t="shared" si="4"/>
        <v>0</v>
      </c>
      <c r="G113" s="8">
        <f t="shared" si="4"/>
        <v>0</v>
      </c>
      <c r="H113" s="8">
        <f t="shared" si="4"/>
        <v>0</v>
      </c>
      <c r="I113" s="8">
        <f t="shared" si="4"/>
        <v>0</v>
      </c>
      <c r="J113" s="8">
        <f t="shared" si="4"/>
        <v>0</v>
      </c>
      <c r="K113" s="8">
        <f t="shared" si="4"/>
        <v>0</v>
      </c>
      <c r="L113" s="8">
        <f t="shared" si="4"/>
        <v>0</v>
      </c>
      <c r="M113" s="8">
        <f t="shared" si="4"/>
        <v>0</v>
      </c>
    </row>
    <row r="114" spans="1:13" x14ac:dyDescent="0.2">
      <c r="A114" t="s">
        <v>25</v>
      </c>
      <c r="B114" t="s">
        <v>14</v>
      </c>
      <c r="C114" t="s">
        <v>10</v>
      </c>
      <c r="D114" s="8">
        <f t="shared" si="5"/>
        <v>0</v>
      </c>
      <c r="E114" s="8">
        <f t="shared" si="4"/>
        <v>0</v>
      </c>
      <c r="F114" s="8">
        <f t="shared" si="4"/>
        <v>0</v>
      </c>
      <c r="G114" s="8">
        <f t="shared" si="4"/>
        <v>0</v>
      </c>
      <c r="H114" s="8">
        <f t="shared" si="4"/>
        <v>0</v>
      </c>
      <c r="I114" s="8">
        <f t="shared" si="4"/>
        <v>0</v>
      </c>
      <c r="J114" s="8">
        <f t="shared" si="4"/>
        <v>0</v>
      </c>
      <c r="K114" s="8">
        <f t="shared" si="4"/>
        <v>0</v>
      </c>
      <c r="L114" s="8">
        <f t="shared" si="4"/>
        <v>0</v>
      </c>
      <c r="M114" s="8">
        <f t="shared" si="4"/>
        <v>0</v>
      </c>
    </row>
    <row r="115" spans="1:13" x14ac:dyDescent="0.2">
      <c r="A115" t="s">
        <v>25</v>
      </c>
      <c r="B115" t="s">
        <v>15</v>
      </c>
      <c r="C115" t="s">
        <v>10</v>
      </c>
      <c r="D115" s="8">
        <f t="shared" si="5"/>
        <v>3.3330000000000002</v>
      </c>
      <c r="E115" s="8">
        <f t="shared" si="4"/>
        <v>2.97</v>
      </c>
      <c r="F115" s="8">
        <f t="shared" si="4"/>
        <v>2.5999999999999996</v>
      </c>
      <c r="G115" s="8">
        <f t="shared" si="4"/>
        <v>2.23</v>
      </c>
      <c r="H115" s="8">
        <f t="shared" si="4"/>
        <v>1.22</v>
      </c>
      <c r="I115" s="8">
        <f t="shared" si="4"/>
        <v>0</v>
      </c>
      <c r="J115" s="8">
        <f t="shared" si="4"/>
        <v>0</v>
      </c>
      <c r="K115" s="8">
        <f t="shared" si="4"/>
        <v>0</v>
      </c>
      <c r="L115" s="8">
        <f t="shared" si="4"/>
        <v>0</v>
      </c>
      <c r="M115" s="8">
        <f t="shared" si="4"/>
        <v>0</v>
      </c>
    </row>
    <row r="116" spans="1:13" x14ac:dyDescent="0.2">
      <c r="A116" t="s">
        <v>37</v>
      </c>
      <c r="B116" t="s">
        <v>9</v>
      </c>
      <c r="C116" t="s">
        <v>10</v>
      </c>
      <c r="D116" s="8">
        <f>D110-D104</f>
        <v>0</v>
      </c>
      <c r="E116" s="8">
        <f t="shared" ref="E116:M116" si="6">E110-E104</f>
        <v>0</v>
      </c>
      <c r="F116" s="8">
        <f t="shared" si="6"/>
        <v>3.0369870544761757E-2</v>
      </c>
      <c r="G116" s="8">
        <f t="shared" si="6"/>
        <v>9.5954281992784718E-2</v>
      </c>
      <c r="H116" s="8">
        <f t="shared" si="6"/>
        <v>9.4602944188750593E-2</v>
      </c>
      <c r="I116" s="8">
        <f t="shared" si="6"/>
        <v>9.4612035884619861E-2</v>
      </c>
      <c r="J116" s="8">
        <f t="shared" si="6"/>
        <v>0.10828195644609739</v>
      </c>
      <c r="K116" s="8">
        <f t="shared" si="6"/>
        <v>0.11941738453940165</v>
      </c>
      <c r="L116" s="8">
        <f t="shared" si="6"/>
        <v>0.13441738696405459</v>
      </c>
      <c r="M116" s="8">
        <f t="shared" si="6"/>
        <v>0.15282606095046747</v>
      </c>
    </row>
    <row r="117" spans="1:13" x14ac:dyDescent="0.2">
      <c r="A117" t="s">
        <v>37</v>
      </c>
      <c r="B117" t="s">
        <v>11</v>
      </c>
      <c r="C117" t="s">
        <v>10</v>
      </c>
      <c r="D117" s="8">
        <f t="shared" ref="D117:M117" si="7">D111-D105</f>
        <v>0</v>
      </c>
      <c r="E117" s="8">
        <f t="shared" si="7"/>
        <v>0</v>
      </c>
      <c r="F117" s="8">
        <f t="shared" si="7"/>
        <v>-1.8989116490366782</v>
      </c>
      <c r="G117" s="8">
        <f t="shared" si="7"/>
        <v>-6.2016661840165686</v>
      </c>
      <c r="H117" s="8">
        <f t="shared" si="7"/>
        <v>-5.9034964841690503</v>
      </c>
      <c r="I117" s="8">
        <f t="shared" si="7"/>
        <v>-6.6891517410010586</v>
      </c>
      <c r="J117" s="8">
        <f t="shared" si="7"/>
        <v>-6.7540971222547341</v>
      </c>
      <c r="K117" s="8">
        <f t="shared" si="7"/>
        <v>-7.4611293543778299</v>
      </c>
      <c r="L117" s="8">
        <f t="shared" si="7"/>
        <v>-3.2946717559387757</v>
      </c>
      <c r="M117" s="8">
        <f t="shared" si="7"/>
        <v>0.19689656371510722</v>
      </c>
    </row>
    <row r="118" spans="1:13" x14ac:dyDescent="0.2">
      <c r="A118" t="s">
        <v>37</v>
      </c>
      <c r="B118" t="s">
        <v>12</v>
      </c>
      <c r="C118" t="s">
        <v>10</v>
      </c>
      <c r="D118" s="8">
        <f t="shared" ref="D118:M118" si="8">D112-D106</f>
        <v>0</v>
      </c>
      <c r="E118" s="8">
        <f t="shared" si="8"/>
        <v>0</v>
      </c>
      <c r="F118" s="8">
        <f t="shared" si="8"/>
        <v>-7.5285410316398668E-2</v>
      </c>
      <c r="G118" s="8">
        <f t="shared" si="8"/>
        <v>-0.19788228733244978</v>
      </c>
      <c r="H118" s="8">
        <f t="shared" si="8"/>
        <v>8.2001058277080929E-2</v>
      </c>
      <c r="I118" s="8">
        <f t="shared" si="8"/>
        <v>0.26869927406813376</v>
      </c>
      <c r="J118" s="8">
        <f t="shared" si="8"/>
        <v>0.32672929328717015</v>
      </c>
      <c r="K118" s="8">
        <f t="shared" si="8"/>
        <v>0.22686350607111083</v>
      </c>
      <c r="L118" s="8">
        <f t="shared" si="8"/>
        <v>0.44683603015780315</v>
      </c>
      <c r="M118" s="8">
        <f t="shared" si="8"/>
        <v>0.49231609383357888</v>
      </c>
    </row>
    <row r="119" spans="1:13" x14ac:dyDescent="0.2">
      <c r="A119" t="s">
        <v>37</v>
      </c>
      <c r="B119" t="s">
        <v>13</v>
      </c>
      <c r="C119" t="s">
        <v>10</v>
      </c>
      <c r="D119" s="8">
        <f t="shared" ref="D119:M119" si="9">D113-D107</f>
        <v>0</v>
      </c>
      <c r="E119" s="8">
        <f t="shared" si="9"/>
        <v>0</v>
      </c>
      <c r="F119" s="8">
        <f t="shared" si="9"/>
        <v>0</v>
      </c>
      <c r="G119" s="8">
        <f t="shared" si="9"/>
        <v>0</v>
      </c>
      <c r="H119" s="8">
        <f t="shared" si="9"/>
        <v>0</v>
      </c>
      <c r="I119" s="8">
        <f t="shared" si="9"/>
        <v>0</v>
      </c>
      <c r="J119" s="8">
        <f t="shared" si="9"/>
        <v>0</v>
      </c>
      <c r="K119" s="8">
        <f t="shared" si="9"/>
        <v>0</v>
      </c>
      <c r="L119" s="8">
        <f t="shared" si="9"/>
        <v>0</v>
      </c>
      <c r="M119" s="8">
        <f t="shared" si="9"/>
        <v>0</v>
      </c>
    </row>
    <row r="120" spans="1:13" x14ac:dyDescent="0.2">
      <c r="A120" t="s">
        <v>37</v>
      </c>
      <c r="B120" t="s">
        <v>14</v>
      </c>
      <c r="C120" t="s">
        <v>10</v>
      </c>
      <c r="D120" s="8">
        <f t="shared" ref="D120:M120" si="10">D114-D108</f>
        <v>0</v>
      </c>
      <c r="E120" s="8">
        <f t="shared" si="10"/>
        <v>0</v>
      </c>
      <c r="F120" s="8">
        <f t="shared" si="10"/>
        <v>0</v>
      </c>
      <c r="G120" s="8">
        <f t="shared" si="10"/>
        <v>0</v>
      </c>
      <c r="H120" s="8">
        <f t="shared" si="10"/>
        <v>0</v>
      </c>
      <c r="I120" s="8">
        <f t="shared" si="10"/>
        <v>0</v>
      </c>
      <c r="J120" s="8">
        <f t="shared" si="10"/>
        <v>0</v>
      </c>
      <c r="K120" s="8">
        <f t="shared" si="10"/>
        <v>0</v>
      </c>
      <c r="L120" s="8">
        <f t="shared" si="10"/>
        <v>0</v>
      </c>
      <c r="M120" s="8">
        <f t="shared" si="10"/>
        <v>0</v>
      </c>
    </row>
    <row r="121" spans="1:13" x14ac:dyDescent="0.2">
      <c r="A121" t="s">
        <v>37</v>
      </c>
      <c r="B121" t="s">
        <v>15</v>
      </c>
      <c r="C121" t="s">
        <v>10</v>
      </c>
      <c r="D121" s="8">
        <f t="shared" ref="D121:M121" si="11">D115-D109</f>
        <v>0</v>
      </c>
      <c r="E121" s="8">
        <f t="shared" si="11"/>
        <v>0</v>
      </c>
      <c r="F121" s="8">
        <f t="shared" si="11"/>
        <v>0</v>
      </c>
      <c r="G121" s="8">
        <f t="shared" si="11"/>
        <v>0</v>
      </c>
      <c r="H121" s="8">
        <f t="shared" si="11"/>
        <v>0</v>
      </c>
      <c r="I121" s="8">
        <f t="shared" si="11"/>
        <v>0</v>
      </c>
      <c r="J121" s="8">
        <f t="shared" si="11"/>
        <v>0</v>
      </c>
      <c r="K121" s="8">
        <f t="shared" si="11"/>
        <v>0</v>
      </c>
      <c r="L121" s="8">
        <f t="shared" si="11"/>
        <v>0</v>
      </c>
      <c r="M121" s="8">
        <f t="shared" si="11"/>
        <v>0</v>
      </c>
    </row>
    <row r="122" spans="1:13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 x14ac:dyDescent="0.2">
      <c r="A124" t="s">
        <v>24</v>
      </c>
      <c r="B124" t="s">
        <v>9</v>
      </c>
      <c r="C124" t="s">
        <v>10</v>
      </c>
      <c r="D124" s="8">
        <f>SUMIFS(D$8:D$79,$A$8:$A$79,$A124,$B$8:$B$79,$B124)</f>
        <v>0.27951453026234691</v>
      </c>
      <c r="E124" s="8">
        <f t="shared" ref="E124:M135" si="12">SUMIFS(E$8:E$79,$A$8:$A$79,$A124,$B$8:$B$79,$B124)</f>
        <v>0.34824958656867389</v>
      </c>
      <c r="F124" s="8">
        <f t="shared" si="12"/>
        <v>0.31960986788899443</v>
      </c>
      <c r="G124" s="8">
        <f t="shared" si="12"/>
        <v>0.30176347100298201</v>
      </c>
      <c r="H124" s="8">
        <f t="shared" si="12"/>
        <v>0.32732639076584719</v>
      </c>
      <c r="I124" s="8">
        <f t="shared" si="12"/>
        <v>0.36184530085471922</v>
      </c>
      <c r="J124" s="8">
        <f t="shared" si="12"/>
        <v>0.39230648655478162</v>
      </c>
      <c r="K124" s="8">
        <f t="shared" si="12"/>
        <v>0.39431854202703087</v>
      </c>
      <c r="L124" s="8">
        <f t="shared" si="12"/>
        <v>0.39431854632368002</v>
      </c>
      <c r="M124" s="8">
        <f t="shared" si="12"/>
        <v>0.39431854632368002</v>
      </c>
    </row>
    <row r="125" spans="1:13" x14ac:dyDescent="0.2">
      <c r="A125" t="s">
        <v>24</v>
      </c>
      <c r="B125" t="s">
        <v>11</v>
      </c>
      <c r="C125" t="s">
        <v>10</v>
      </c>
      <c r="D125" s="8">
        <f t="shared" ref="D125:D135" si="13">SUMIFS(D$8:D$79,$A$8:$A$79,$A125,$B$8:$B$79,$B125)</f>
        <v>0.12540000000000001</v>
      </c>
      <c r="E125" s="8">
        <f t="shared" si="12"/>
        <v>6.3746999999999998</v>
      </c>
      <c r="F125" s="8">
        <f t="shared" si="12"/>
        <v>5.4248402204652493</v>
      </c>
      <c r="G125" s="8">
        <f t="shared" si="12"/>
        <v>10.948506582757986</v>
      </c>
      <c r="H125" s="8">
        <f t="shared" si="12"/>
        <v>16.355394734541733</v>
      </c>
      <c r="I125" s="8">
        <f t="shared" si="12"/>
        <v>20.662411969276302</v>
      </c>
      <c r="J125" s="8">
        <f t="shared" si="12"/>
        <v>22.960578369500531</v>
      </c>
      <c r="K125" s="8">
        <f t="shared" si="12"/>
        <v>22.094328043435617</v>
      </c>
      <c r="L125" s="8">
        <f t="shared" si="12"/>
        <v>18.54283657930371</v>
      </c>
      <c r="M125" s="8">
        <f t="shared" si="12"/>
        <v>12.297992182698991</v>
      </c>
    </row>
    <row r="126" spans="1:13" x14ac:dyDescent="0.2">
      <c r="A126" t="s">
        <v>24</v>
      </c>
      <c r="B126" t="s">
        <v>12</v>
      </c>
      <c r="C126" t="s">
        <v>10</v>
      </c>
      <c r="D126" s="8">
        <f t="shared" si="13"/>
        <v>4.2299999999999997E-2</v>
      </c>
      <c r="E126" s="8">
        <f t="shared" si="12"/>
        <v>8.8300000000000003E-2</v>
      </c>
      <c r="F126" s="8">
        <f t="shared" si="12"/>
        <v>0.19181241031639867</v>
      </c>
      <c r="G126" s="8">
        <f t="shared" si="12"/>
        <v>0.41049943766457048</v>
      </c>
      <c r="H126" s="8">
        <f t="shared" si="12"/>
        <v>0.63853297981158819</v>
      </c>
      <c r="I126" s="8">
        <f t="shared" si="12"/>
        <v>0.88516478874524207</v>
      </c>
      <c r="J126" s="8">
        <f t="shared" si="12"/>
        <v>1.0151307576181265</v>
      </c>
      <c r="K126" s="8">
        <f t="shared" si="12"/>
        <v>0.98436231429383847</v>
      </c>
      <c r="L126" s="8">
        <f t="shared" si="12"/>
        <v>0.8076229198495235</v>
      </c>
      <c r="M126" s="8">
        <f t="shared" si="12"/>
        <v>0.53563220019765323</v>
      </c>
    </row>
    <row r="127" spans="1:13" x14ac:dyDescent="0.2">
      <c r="A127" t="s">
        <v>24</v>
      </c>
      <c r="B127" t="s">
        <v>13</v>
      </c>
      <c r="C127" t="s">
        <v>10</v>
      </c>
      <c r="D127" s="8">
        <f t="shared" si="13"/>
        <v>0</v>
      </c>
      <c r="E127" s="8">
        <f t="shared" si="12"/>
        <v>0</v>
      </c>
      <c r="F127" s="8">
        <f t="shared" si="12"/>
        <v>0</v>
      </c>
      <c r="G127" s="8">
        <f t="shared" si="12"/>
        <v>0</v>
      </c>
      <c r="H127" s="8">
        <f t="shared" si="12"/>
        <v>0</v>
      </c>
      <c r="I127" s="8">
        <f t="shared" si="12"/>
        <v>0</v>
      </c>
      <c r="J127" s="8">
        <f t="shared" si="12"/>
        <v>0</v>
      </c>
      <c r="K127" s="8">
        <f t="shared" si="12"/>
        <v>0</v>
      </c>
      <c r="L127" s="8">
        <f t="shared" si="12"/>
        <v>0</v>
      </c>
      <c r="M127" s="8">
        <f t="shared" si="12"/>
        <v>0</v>
      </c>
    </row>
    <row r="128" spans="1:13" x14ac:dyDescent="0.2">
      <c r="A128" t="s">
        <v>24</v>
      </c>
      <c r="B128" t="s">
        <v>14</v>
      </c>
      <c r="C128" t="s">
        <v>10</v>
      </c>
      <c r="D128" s="8">
        <f t="shared" si="13"/>
        <v>0</v>
      </c>
      <c r="E128" s="8">
        <f t="shared" si="12"/>
        <v>0</v>
      </c>
      <c r="F128" s="8">
        <f t="shared" si="12"/>
        <v>0</v>
      </c>
      <c r="G128" s="8">
        <f t="shared" si="12"/>
        <v>0</v>
      </c>
      <c r="H128" s="8">
        <f t="shared" si="12"/>
        <v>0</v>
      </c>
      <c r="I128" s="8">
        <f t="shared" si="12"/>
        <v>0</v>
      </c>
      <c r="J128" s="8">
        <f t="shared" si="12"/>
        <v>0</v>
      </c>
      <c r="K128" s="8">
        <f t="shared" si="12"/>
        <v>0</v>
      </c>
      <c r="L128" s="8">
        <f t="shared" si="12"/>
        <v>0</v>
      </c>
      <c r="M128" s="8">
        <f t="shared" si="12"/>
        <v>0</v>
      </c>
    </row>
    <row r="129" spans="1:13" x14ac:dyDescent="0.2">
      <c r="A129" t="s">
        <v>24</v>
      </c>
      <c r="B129" t="s">
        <v>15</v>
      </c>
      <c r="C129" t="s">
        <v>10</v>
      </c>
      <c r="D129" s="8">
        <f t="shared" si="13"/>
        <v>3.3330000000000002</v>
      </c>
      <c r="E129" s="8">
        <f t="shared" si="12"/>
        <v>2.97</v>
      </c>
      <c r="F129" s="8">
        <f t="shared" si="12"/>
        <v>2.5999999999999996</v>
      </c>
      <c r="G129" s="8">
        <f t="shared" si="12"/>
        <v>2.23</v>
      </c>
      <c r="H129" s="8">
        <f t="shared" si="12"/>
        <v>1.22</v>
      </c>
      <c r="I129" s="8">
        <f t="shared" si="12"/>
        <v>0</v>
      </c>
      <c r="J129" s="8">
        <f t="shared" si="12"/>
        <v>0</v>
      </c>
      <c r="K129" s="8">
        <f t="shared" si="12"/>
        <v>0</v>
      </c>
      <c r="L129" s="8">
        <f t="shared" si="12"/>
        <v>0</v>
      </c>
      <c r="M129" s="8">
        <f t="shared" si="12"/>
        <v>0</v>
      </c>
    </row>
    <row r="130" spans="1:13" x14ac:dyDescent="0.2">
      <c r="A130" t="s">
        <v>26</v>
      </c>
      <c r="B130" t="s">
        <v>9</v>
      </c>
      <c r="C130" t="s">
        <v>10</v>
      </c>
      <c r="D130" s="8">
        <f t="shared" si="13"/>
        <v>0.27951453026234691</v>
      </c>
      <c r="E130" s="8">
        <f t="shared" si="12"/>
        <v>0.34824958656867389</v>
      </c>
      <c r="F130" s="8">
        <f t="shared" si="12"/>
        <v>0.31960986788899443</v>
      </c>
      <c r="G130" s="8">
        <f t="shared" si="12"/>
        <v>0.30176347100298201</v>
      </c>
      <c r="H130" s="8">
        <f t="shared" si="12"/>
        <v>0.28992974150826795</v>
      </c>
      <c r="I130" s="8">
        <f t="shared" si="12"/>
        <v>0.33124057213061753</v>
      </c>
      <c r="J130" s="8">
        <f t="shared" si="12"/>
        <v>0.35998823044602102</v>
      </c>
      <c r="K130" s="8">
        <f t="shared" si="12"/>
        <v>0.36174718029257169</v>
      </c>
      <c r="L130" s="8">
        <f t="shared" si="12"/>
        <v>0.36330234260102701</v>
      </c>
      <c r="M130" s="8">
        <f t="shared" si="12"/>
        <v>0.36551070166509236</v>
      </c>
    </row>
    <row r="131" spans="1:13" x14ac:dyDescent="0.2">
      <c r="A131" t="s">
        <v>26</v>
      </c>
      <c r="B131" t="s">
        <v>11</v>
      </c>
      <c r="C131" t="s">
        <v>10</v>
      </c>
      <c r="D131" s="8">
        <f t="shared" si="13"/>
        <v>0.12540000000000001</v>
      </c>
      <c r="E131" s="8">
        <f t="shared" si="12"/>
        <v>6.3746999999999998</v>
      </c>
      <c r="F131" s="8">
        <f t="shared" si="12"/>
        <v>3.5259285714285711</v>
      </c>
      <c r="G131" s="8">
        <f t="shared" si="12"/>
        <v>3.4707885714285709</v>
      </c>
      <c r="H131" s="8">
        <f t="shared" si="12"/>
        <v>2.7549286256131333</v>
      </c>
      <c r="I131" s="8">
        <f t="shared" si="12"/>
        <v>5.6062309476550931</v>
      </c>
      <c r="J131" s="8">
        <f t="shared" si="12"/>
        <v>8.7381328479392426</v>
      </c>
      <c r="K131" s="8">
        <f t="shared" si="12"/>
        <v>9.3832651051389409</v>
      </c>
      <c r="L131" s="8">
        <f t="shared" si="12"/>
        <v>14.183749226260451</v>
      </c>
      <c r="M131" s="8">
        <f t="shared" si="12"/>
        <v>7.9533910488222563</v>
      </c>
    </row>
    <row r="132" spans="1:13" x14ac:dyDescent="0.2">
      <c r="A132" t="s">
        <v>26</v>
      </c>
      <c r="B132" t="s">
        <v>12</v>
      </c>
      <c r="C132" t="s">
        <v>10</v>
      </c>
      <c r="D132" s="8">
        <f t="shared" si="13"/>
        <v>4.2299999999999997E-2</v>
      </c>
      <c r="E132" s="8">
        <f t="shared" si="12"/>
        <v>8.8300000000000003E-2</v>
      </c>
      <c r="F132" s="8">
        <f t="shared" si="12"/>
        <v>0.11652700000000001</v>
      </c>
      <c r="G132" s="8">
        <f t="shared" si="12"/>
        <v>0.10763700000000002</v>
      </c>
      <c r="H132" s="8">
        <f t="shared" si="12"/>
        <v>7.7161971213279557E-2</v>
      </c>
      <c r="I132" s="8">
        <f t="shared" si="12"/>
        <v>0.26491338892032051</v>
      </c>
      <c r="J132" s="8">
        <f t="shared" si="12"/>
        <v>0.4118473627896494</v>
      </c>
      <c r="K132" s="8">
        <f t="shared" si="12"/>
        <v>0.43531081536393773</v>
      </c>
      <c r="L132" s="8">
        <f t="shared" si="12"/>
        <v>0.61776529796478574</v>
      </c>
      <c r="M132" s="8">
        <f t="shared" si="12"/>
        <v>0.34640551752066917</v>
      </c>
    </row>
    <row r="133" spans="1:13" x14ac:dyDescent="0.2">
      <c r="A133" t="s">
        <v>26</v>
      </c>
      <c r="B133" t="s">
        <v>13</v>
      </c>
      <c r="C133" t="s">
        <v>10</v>
      </c>
      <c r="D133" s="8">
        <f t="shared" si="13"/>
        <v>0</v>
      </c>
      <c r="E133" s="8">
        <f t="shared" si="12"/>
        <v>0</v>
      </c>
      <c r="F133" s="8">
        <f t="shared" si="12"/>
        <v>0</v>
      </c>
      <c r="G133" s="8">
        <f t="shared" si="12"/>
        <v>0</v>
      </c>
      <c r="H133" s="8">
        <f t="shared" si="12"/>
        <v>0</v>
      </c>
      <c r="I133" s="8">
        <f t="shared" si="12"/>
        <v>0</v>
      </c>
      <c r="J133" s="8">
        <f t="shared" si="12"/>
        <v>0</v>
      </c>
      <c r="K133" s="8">
        <f t="shared" si="12"/>
        <v>0</v>
      </c>
      <c r="L133" s="8">
        <f t="shared" si="12"/>
        <v>0</v>
      </c>
      <c r="M133" s="8">
        <f t="shared" si="12"/>
        <v>0</v>
      </c>
    </row>
    <row r="134" spans="1:13" x14ac:dyDescent="0.2">
      <c r="A134" t="s">
        <v>26</v>
      </c>
      <c r="B134" t="s">
        <v>14</v>
      </c>
      <c r="C134" t="s">
        <v>10</v>
      </c>
      <c r="D134" s="8">
        <f t="shared" si="13"/>
        <v>0</v>
      </c>
      <c r="E134" s="8">
        <f t="shared" si="12"/>
        <v>0</v>
      </c>
      <c r="F134" s="8">
        <f t="shared" si="12"/>
        <v>0</v>
      </c>
      <c r="G134" s="8">
        <f t="shared" si="12"/>
        <v>0</v>
      </c>
      <c r="H134" s="8">
        <f t="shared" si="12"/>
        <v>0</v>
      </c>
      <c r="I134" s="8">
        <f t="shared" si="12"/>
        <v>0</v>
      </c>
      <c r="J134" s="8">
        <f t="shared" si="12"/>
        <v>0</v>
      </c>
      <c r="K134" s="8">
        <f t="shared" si="12"/>
        <v>0</v>
      </c>
      <c r="L134" s="8">
        <f t="shared" si="12"/>
        <v>0</v>
      </c>
      <c r="M134" s="8">
        <f t="shared" si="12"/>
        <v>0</v>
      </c>
    </row>
    <row r="135" spans="1:13" x14ac:dyDescent="0.2">
      <c r="A135" t="s">
        <v>26</v>
      </c>
      <c r="B135" t="s">
        <v>15</v>
      </c>
      <c r="C135" t="s">
        <v>10</v>
      </c>
      <c r="D135" s="8">
        <f t="shared" si="13"/>
        <v>3.3330000000000002</v>
      </c>
      <c r="E135" s="8">
        <f t="shared" si="12"/>
        <v>2.97</v>
      </c>
      <c r="F135" s="8">
        <f t="shared" si="12"/>
        <v>2.9699999999999998</v>
      </c>
      <c r="G135" s="8">
        <f t="shared" si="12"/>
        <v>2.9699999999999998</v>
      </c>
      <c r="H135" s="8">
        <f t="shared" si="12"/>
        <v>2.5999999999999996</v>
      </c>
      <c r="I135" s="8">
        <f t="shared" si="12"/>
        <v>1.22</v>
      </c>
      <c r="J135" s="8">
        <f t="shared" si="12"/>
        <v>0</v>
      </c>
      <c r="K135" s="8">
        <f t="shared" si="12"/>
        <v>0</v>
      </c>
      <c r="L135" s="8">
        <f t="shared" si="12"/>
        <v>0</v>
      </c>
      <c r="M135" s="8">
        <f t="shared" si="12"/>
        <v>0</v>
      </c>
    </row>
    <row r="136" spans="1:13" x14ac:dyDescent="0.2">
      <c r="A136" t="s">
        <v>36</v>
      </c>
      <c r="B136" t="s">
        <v>9</v>
      </c>
      <c r="C136" t="s">
        <v>10</v>
      </c>
      <c r="D136" s="8">
        <f>D130-D124</f>
        <v>0</v>
      </c>
      <c r="E136" s="8">
        <f t="shared" ref="E136:M136" si="14">E130-E124</f>
        <v>0</v>
      </c>
      <c r="F136" s="8">
        <f t="shared" si="14"/>
        <v>0</v>
      </c>
      <c r="G136" s="8">
        <f t="shared" si="14"/>
        <v>0</v>
      </c>
      <c r="H136" s="8">
        <f t="shared" si="14"/>
        <v>-3.739664925757924E-2</v>
      </c>
      <c r="I136" s="8">
        <f t="shared" si="14"/>
        <v>-3.0604728724101693E-2</v>
      </c>
      <c r="J136" s="8">
        <f t="shared" si="14"/>
        <v>-3.2318256108760601E-2</v>
      </c>
      <c r="K136" s="8">
        <f t="shared" si="14"/>
        <v>-3.2571361734459181E-2</v>
      </c>
      <c r="L136" s="8">
        <f t="shared" si="14"/>
        <v>-3.1016203722653013E-2</v>
      </c>
      <c r="M136" s="8">
        <f t="shared" si="14"/>
        <v>-2.8807844658587656E-2</v>
      </c>
    </row>
    <row r="137" spans="1:13" x14ac:dyDescent="0.2">
      <c r="A137" t="s">
        <v>36</v>
      </c>
      <c r="B137" t="s">
        <v>11</v>
      </c>
      <c r="C137" t="s">
        <v>10</v>
      </c>
      <c r="D137" s="8">
        <f t="shared" ref="D137:M137" si="15">D131-D125</f>
        <v>0</v>
      </c>
      <c r="E137" s="8">
        <f t="shared" si="15"/>
        <v>0</v>
      </c>
      <c r="F137" s="8">
        <f t="shared" si="15"/>
        <v>-1.8989116490366782</v>
      </c>
      <c r="G137" s="8">
        <f t="shared" si="15"/>
        <v>-7.477718011329415</v>
      </c>
      <c r="H137" s="8">
        <f t="shared" si="15"/>
        <v>-13.6004661089286</v>
      </c>
      <c r="I137" s="8">
        <f t="shared" si="15"/>
        <v>-15.05618102162121</v>
      </c>
      <c r="J137" s="8">
        <f t="shared" si="15"/>
        <v>-14.222445521561289</v>
      </c>
      <c r="K137" s="8">
        <f t="shared" si="15"/>
        <v>-12.711062938296676</v>
      </c>
      <c r="L137" s="8">
        <f t="shared" si="15"/>
        <v>-4.3590873530432592</v>
      </c>
      <c r="M137" s="8">
        <f t="shared" si="15"/>
        <v>-4.3446011338767345</v>
      </c>
    </row>
    <row r="138" spans="1:13" x14ac:dyDescent="0.2">
      <c r="A138" t="s">
        <v>36</v>
      </c>
      <c r="B138" t="s">
        <v>12</v>
      </c>
      <c r="C138" t="s">
        <v>10</v>
      </c>
      <c r="D138" s="8">
        <f t="shared" ref="D138:M138" si="16">D132-D126</f>
        <v>0</v>
      </c>
      <c r="E138" s="8">
        <f t="shared" si="16"/>
        <v>0</v>
      </c>
      <c r="F138" s="8">
        <f t="shared" si="16"/>
        <v>-7.5285410316398668E-2</v>
      </c>
      <c r="G138" s="8">
        <f t="shared" si="16"/>
        <v>-0.30286243766457044</v>
      </c>
      <c r="H138" s="8">
        <f t="shared" si="16"/>
        <v>-0.56137100859830857</v>
      </c>
      <c r="I138" s="8">
        <f t="shared" si="16"/>
        <v>-0.6202513998249215</v>
      </c>
      <c r="J138" s="8">
        <f t="shared" si="16"/>
        <v>-0.60328339482847715</v>
      </c>
      <c r="K138" s="8">
        <f t="shared" si="16"/>
        <v>-0.54905149892990068</v>
      </c>
      <c r="L138" s="8">
        <f t="shared" si="16"/>
        <v>-0.18985762188473776</v>
      </c>
      <c r="M138" s="8">
        <f t="shared" si="16"/>
        <v>-0.18922668267698406</v>
      </c>
    </row>
    <row r="139" spans="1:13" x14ac:dyDescent="0.2">
      <c r="A139" t="s">
        <v>36</v>
      </c>
      <c r="B139" t="s">
        <v>13</v>
      </c>
      <c r="C139" t="s">
        <v>10</v>
      </c>
      <c r="D139" s="8">
        <f t="shared" ref="D139:M139" si="17">D133-D127</f>
        <v>0</v>
      </c>
      <c r="E139" s="8">
        <f t="shared" si="17"/>
        <v>0</v>
      </c>
      <c r="F139" s="8">
        <f t="shared" si="17"/>
        <v>0</v>
      </c>
      <c r="G139" s="8">
        <f t="shared" si="17"/>
        <v>0</v>
      </c>
      <c r="H139" s="8">
        <f t="shared" si="17"/>
        <v>0</v>
      </c>
      <c r="I139" s="8">
        <f t="shared" si="17"/>
        <v>0</v>
      </c>
      <c r="J139" s="8">
        <f t="shared" si="17"/>
        <v>0</v>
      </c>
      <c r="K139" s="8">
        <f t="shared" si="17"/>
        <v>0</v>
      </c>
      <c r="L139" s="8">
        <f t="shared" si="17"/>
        <v>0</v>
      </c>
      <c r="M139" s="8">
        <f t="shared" si="17"/>
        <v>0</v>
      </c>
    </row>
    <row r="140" spans="1:13" x14ac:dyDescent="0.2">
      <c r="A140" t="s">
        <v>36</v>
      </c>
      <c r="B140" t="s">
        <v>14</v>
      </c>
      <c r="C140" t="s">
        <v>10</v>
      </c>
      <c r="D140" s="8">
        <f t="shared" ref="D140:M140" si="18">D134-D128</f>
        <v>0</v>
      </c>
      <c r="E140" s="8">
        <f t="shared" si="18"/>
        <v>0</v>
      </c>
      <c r="F140" s="8">
        <f t="shared" si="18"/>
        <v>0</v>
      </c>
      <c r="G140" s="8">
        <f t="shared" si="18"/>
        <v>0</v>
      </c>
      <c r="H140" s="8">
        <f t="shared" si="18"/>
        <v>0</v>
      </c>
      <c r="I140" s="8">
        <f t="shared" si="18"/>
        <v>0</v>
      </c>
      <c r="J140" s="8">
        <f t="shared" si="18"/>
        <v>0</v>
      </c>
      <c r="K140" s="8">
        <f t="shared" si="18"/>
        <v>0</v>
      </c>
      <c r="L140" s="8">
        <f t="shared" si="18"/>
        <v>0</v>
      </c>
      <c r="M140" s="8">
        <f t="shared" si="18"/>
        <v>0</v>
      </c>
    </row>
    <row r="141" spans="1:13" x14ac:dyDescent="0.2">
      <c r="A141" t="s">
        <v>36</v>
      </c>
      <c r="B141" t="s">
        <v>15</v>
      </c>
      <c r="C141" t="s">
        <v>10</v>
      </c>
      <c r="D141" s="8">
        <f t="shared" ref="D141:M141" si="19">D135-D129</f>
        <v>0</v>
      </c>
      <c r="E141" s="8">
        <f t="shared" si="19"/>
        <v>0</v>
      </c>
      <c r="F141" s="8">
        <f t="shared" si="19"/>
        <v>0.37000000000000011</v>
      </c>
      <c r="G141" s="8">
        <f t="shared" si="19"/>
        <v>0.73999999999999977</v>
      </c>
      <c r="H141" s="8">
        <f t="shared" si="19"/>
        <v>1.3799999999999997</v>
      </c>
      <c r="I141" s="8">
        <f t="shared" si="19"/>
        <v>1.22</v>
      </c>
      <c r="J141" s="8">
        <f t="shared" si="19"/>
        <v>0</v>
      </c>
      <c r="K141" s="8">
        <f t="shared" si="19"/>
        <v>0</v>
      </c>
      <c r="L141" s="8">
        <f t="shared" si="19"/>
        <v>0</v>
      </c>
      <c r="M141" s="8">
        <f t="shared" si="19"/>
        <v>0</v>
      </c>
    </row>
    <row r="142" spans="1:13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x14ac:dyDescent="0.2">
      <c r="A144" t="s">
        <v>27</v>
      </c>
      <c r="B144" t="s">
        <v>9</v>
      </c>
      <c r="C144" t="s">
        <v>10</v>
      </c>
      <c r="D144" s="8">
        <f>SUMIFS(D$8:D$79,$A$8:$A$79,$A144,$B$8:$B$79,$B144)</f>
        <v>0.27951453026234691</v>
      </c>
      <c r="E144" s="8">
        <f t="shared" ref="E144:M155" si="20">SUMIFS(E$8:E$79,$A$8:$A$79,$A144,$B$8:$B$79,$B144)</f>
        <v>0.34824958656867389</v>
      </c>
      <c r="F144" s="8">
        <f t="shared" si="20"/>
        <v>0.31960986788899443</v>
      </c>
      <c r="G144" s="8">
        <f t="shared" si="20"/>
        <v>0.30176347100298201</v>
      </c>
      <c r="H144" s="8">
        <f t="shared" si="20"/>
        <v>0.29361165330766592</v>
      </c>
      <c r="I144" s="8">
        <f t="shared" si="20"/>
        <v>0.28960106143229331</v>
      </c>
      <c r="J144" s="8">
        <f t="shared" si="20"/>
        <v>0.28148605034441621</v>
      </c>
      <c r="K144" s="8">
        <f t="shared" si="20"/>
        <v>0.28201501621258279</v>
      </c>
      <c r="L144" s="8">
        <f t="shared" si="20"/>
        <v>0.28201501734216433</v>
      </c>
      <c r="M144" s="8">
        <f t="shared" si="20"/>
        <v>0.28201501734216433</v>
      </c>
    </row>
    <row r="145" spans="1:13" x14ac:dyDescent="0.2">
      <c r="A145" t="s">
        <v>27</v>
      </c>
      <c r="B145" t="s">
        <v>11</v>
      </c>
      <c r="C145" t="s">
        <v>10</v>
      </c>
      <c r="D145" s="8">
        <f t="shared" ref="D145:D155" si="21">SUMIFS(D$8:D$79,$A$8:$A$79,$A145,$B$8:$B$79,$B145)</f>
        <v>0.12540000000000001</v>
      </c>
      <c r="E145" s="8">
        <f t="shared" si="20"/>
        <v>6.3746999999999998</v>
      </c>
      <c r="F145" s="8">
        <f t="shared" si="20"/>
        <v>7.0048871693574508</v>
      </c>
      <c r="G145" s="8">
        <f t="shared" si="20"/>
        <v>11.965189913532086</v>
      </c>
      <c r="H145" s="8">
        <f t="shared" si="20"/>
        <v>15.121205704346599</v>
      </c>
      <c r="I145" s="8">
        <f t="shared" si="20"/>
        <v>16.269350430886334</v>
      </c>
      <c r="J145" s="8">
        <f t="shared" si="20"/>
        <v>13.511293328417528</v>
      </c>
      <c r="K145" s="8">
        <f t="shared" si="20"/>
        <v>14.784063671569772</v>
      </c>
      <c r="L145" s="8">
        <f t="shared" si="20"/>
        <v>23.360215272962094</v>
      </c>
      <c r="M145" s="8">
        <f t="shared" si="20"/>
        <v>13.487186617961072</v>
      </c>
    </row>
    <row r="146" spans="1:13" x14ac:dyDescent="0.2">
      <c r="A146" t="s">
        <v>27</v>
      </c>
      <c r="B146" t="s">
        <v>12</v>
      </c>
      <c r="C146" t="s">
        <v>10</v>
      </c>
      <c r="D146" s="8">
        <f t="shared" si="21"/>
        <v>4.2299999999999997E-2</v>
      </c>
      <c r="E146" s="8">
        <f t="shared" si="20"/>
        <v>8.8300000000000003E-2</v>
      </c>
      <c r="F146" s="8">
        <f t="shared" si="20"/>
        <v>0.24998196715249316</v>
      </c>
      <c r="G146" s="8">
        <f t="shared" si="20"/>
        <v>0.44390400067709829</v>
      </c>
      <c r="H146" s="8">
        <f t="shared" si="20"/>
        <v>0.57515125421795843</v>
      </c>
      <c r="I146" s="8">
        <f t="shared" si="20"/>
        <v>0.6782203085833316</v>
      </c>
      <c r="J146" s="8">
        <f t="shared" si="20"/>
        <v>0.58966059656796432</v>
      </c>
      <c r="K146" s="8">
        <f t="shared" si="20"/>
        <v>0.65059376691919613</v>
      </c>
      <c r="L146" s="8">
        <f t="shared" si="20"/>
        <v>1.0174411658311406</v>
      </c>
      <c r="M146" s="8">
        <f t="shared" si="20"/>
        <v>0.58742690150819188</v>
      </c>
    </row>
    <row r="147" spans="1:13" x14ac:dyDescent="0.2">
      <c r="A147" t="s">
        <v>27</v>
      </c>
      <c r="B147" t="s">
        <v>13</v>
      </c>
      <c r="C147" t="s">
        <v>10</v>
      </c>
      <c r="D147" s="8">
        <f t="shared" si="21"/>
        <v>0</v>
      </c>
      <c r="E147" s="8">
        <f t="shared" si="20"/>
        <v>0</v>
      </c>
      <c r="F147" s="8">
        <f t="shared" si="20"/>
        <v>0</v>
      </c>
      <c r="G147" s="8">
        <f t="shared" si="20"/>
        <v>0</v>
      </c>
      <c r="H147" s="8">
        <f t="shared" si="20"/>
        <v>0</v>
      </c>
      <c r="I147" s="8">
        <f t="shared" si="20"/>
        <v>0</v>
      </c>
      <c r="J147" s="8">
        <f t="shared" si="20"/>
        <v>0</v>
      </c>
      <c r="K147" s="8">
        <f t="shared" si="20"/>
        <v>0</v>
      </c>
      <c r="L147" s="8">
        <f t="shared" si="20"/>
        <v>0</v>
      </c>
      <c r="M147" s="8">
        <f t="shared" si="20"/>
        <v>0</v>
      </c>
    </row>
    <row r="148" spans="1:13" x14ac:dyDescent="0.2">
      <c r="A148" t="s">
        <v>27</v>
      </c>
      <c r="B148" t="s">
        <v>14</v>
      </c>
      <c r="C148" t="s">
        <v>10</v>
      </c>
      <c r="D148" s="8">
        <f t="shared" si="21"/>
        <v>0</v>
      </c>
      <c r="E148" s="8">
        <f t="shared" si="20"/>
        <v>0</v>
      </c>
      <c r="F148" s="8">
        <f t="shared" si="20"/>
        <v>0</v>
      </c>
      <c r="G148" s="8">
        <f t="shared" si="20"/>
        <v>0</v>
      </c>
      <c r="H148" s="8">
        <f t="shared" si="20"/>
        <v>0</v>
      </c>
      <c r="I148" s="8">
        <f t="shared" si="20"/>
        <v>0</v>
      </c>
      <c r="J148" s="8">
        <f t="shared" si="20"/>
        <v>0</v>
      </c>
      <c r="K148" s="8">
        <f t="shared" si="20"/>
        <v>0</v>
      </c>
      <c r="L148" s="8">
        <f t="shared" si="20"/>
        <v>0</v>
      </c>
      <c r="M148" s="8">
        <f t="shared" si="20"/>
        <v>0</v>
      </c>
    </row>
    <row r="149" spans="1:13" x14ac:dyDescent="0.2">
      <c r="A149" t="s">
        <v>27</v>
      </c>
      <c r="B149" t="s">
        <v>15</v>
      </c>
      <c r="C149" t="s">
        <v>10</v>
      </c>
      <c r="D149" s="8">
        <f t="shared" si="21"/>
        <v>3.3330000000000002</v>
      </c>
      <c r="E149" s="8">
        <f t="shared" si="20"/>
        <v>2.97</v>
      </c>
      <c r="F149" s="8">
        <f t="shared" si="20"/>
        <v>2.9699999999999998</v>
      </c>
      <c r="G149" s="8">
        <f t="shared" si="20"/>
        <v>2.9699999999999998</v>
      </c>
      <c r="H149" s="8">
        <f t="shared" si="20"/>
        <v>2.5999999999999996</v>
      </c>
      <c r="I149" s="8">
        <f t="shared" si="20"/>
        <v>1.22</v>
      </c>
      <c r="J149" s="8">
        <f t="shared" si="20"/>
        <v>0</v>
      </c>
      <c r="K149" s="8">
        <f t="shared" si="20"/>
        <v>0</v>
      </c>
      <c r="L149" s="8">
        <f t="shared" si="20"/>
        <v>0</v>
      </c>
      <c r="M149" s="8">
        <f t="shared" si="20"/>
        <v>0</v>
      </c>
    </row>
    <row r="150" spans="1:13" x14ac:dyDescent="0.2">
      <c r="A150" t="s">
        <v>28</v>
      </c>
      <c r="B150" t="s">
        <v>9</v>
      </c>
      <c r="C150" t="s">
        <v>10</v>
      </c>
      <c r="D150" s="8">
        <f t="shared" si="21"/>
        <v>0.27951453026234691</v>
      </c>
      <c r="E150" s="8">
        <f t="shared" si="20"/>
        <v>0.34824958656867389</v>
      </c>
      <c r="F150" s="8">
        <f t="shared" si="20"/>
        <v>0.31960986788899443</v>
      </c>
      <c r="G150" s="8">
        <f t="shared" si="20"/>
        <v>0.30176347100298201</v>
      </c>
      <c r="H150" s="8">
        <f t="shared" si="20"/>
        <v>0.28992974150826795</v>
      </c>
      <c r="I150" s="8">
        <f t="shared" si="20"/>
        <v>0.26758977147243795</v>
      </c>
      <c r="J150" s="8">
        <f t="shared" si="20"/>
        <v>0.24582134433666303</v>
      </c>
      <c r="K150" s="8">
        <f t="shared" si="20"/>
        <v>0.24582594932163587</v>
      </c>
      <c r="L150" s="8">
        <f t="shared" si="20"/>
        <v>0.24582594933146962</v>
      </c>
      <c r="M150" s="8">
        <f t="shared" si="20"/>
        <v>0.24582594933146962</v>
      </c>
    </row>
    <row r="151" spans="1:13" x14ac:dyDescent="0.2">
      <c r="A151" t="s">
        <v>28</v>
      </c>
      <c r="B151" t="s">
        <v>11</v>
      </c>
      <c r="C151" t="s">
        <v>10</v>
      </c>
      <c r="D151" s="8">
        <f t="shared" si="21"/>
        <v>0.12540000000000001</v>
      </c>
      <c r="E151" s="8">
        <f t="shared" si="20"/>
        <v>6.3746999999999998</v>
      </c>
      <c r="F151" s="8">
        <f t="shared" si="20"/>
        <v>3.5259285714285711</v>
      </c>
      <c r="G151" s="8">
        <f t="shared" si="20"/>
        <v>3.4707885714285709</v>
      </c>
      <c r="H151" s="8">
        <f t="shared" si="20"/>
        <v>2.5362205260138886</v>
      </c>
      <c r="I151" s="8">
        <f t="shared" si="20"/>
        <v>2.967342694379143</v>
      </c>
      <c r="J151" s="8">
        <f t="shared" si="20"/>
        <v>6.8641327022204184</v>
      </c>
      <c r="K151" s="8">
        <f t="shared" si="20"/>
        <v>6.6285505608109663</v>
      </c>
      <c r="L151" s="8">
        <f t="shared" si="20"/>
        <v>7.0876721385142689</v>
      </c>
      <c r="M151" s="8">
        <f t="shared" si="20"/>
        <v>8.6152200554295781</v>
      </c>
    </row>
    <row r="152" spans="1:13" x14ac:dyDescent="0.2">
      <c r="A152" t="s">
        <v>28</v>
      </c>
      <c r="B152" t="s">
        <v>12</v>
      </c>
      <c r="C152" t="s">
        <v>10</v>
      </c>
      <c r="D152" s="8">
        <f t="shared" si="21"/>
        <v>4.2299999999999997E-2</v>
      </c>
      <c r="E152" s="8">
        <f t="shared" si="20"/>
        <v>8.8300000000000003E-2</v>
      </c>
      <c r="F152" s="8">
        <f t="shared" si="20"/>
        <v>0.11652700000000001</v>
      </c>
      <c r="G152" s="8">
        <f t="shared" si="20"/>
        <v>0.10763700000000002</v>
      </c>
      <c r="H152" s="8">
        <f t="shared" si="20"/>
        <v>6.7061434448308171E-2</v>
      </c>
      <c r="I152" s="8">
        <f t="shared" si="20"/>
        <v>0.13981178852482307</v>
      </c>
      <c r="J152" s="8">
        <f t="shared" si="20"/>
        <v>0.31187120070008995</v>
      </c>
      <c r="K152" s="8">
        <f t="shared" si="20"/>
        <v>0.29866203036297256</v>
      </c>
      <c r="L152" s="8">
        <f t="shared" si="20"/>
        <v>0.30869961254104705</v>
      </c>
      <c r="M152" s="8">
        <f t="shared" si="20"/>
        <v>0.37523111130031195</v>
      </c>
    </row>
    <row r="153" spans="1:13" x14ac:dyDescent="0.2">
      <c r="A153" t="s">
        <v>28</v>
      </c>
      <c r="B153" t="s">
        <v>13</v>
      </c>
      <c r="C153" t="s">
        <v>10</v>
      </c>
      <c r="D153" s="8">
        <f t="shared" si="21"/>
        <v>0</v>
      </c>
      <c r="E153" s="8">
        <f t="shared" si="20"/>
        <v>0</v>
      </c>
      <c r="F153" s="8">
        <f t="shared" si="20"/>
        <v>0</v>
      </c>
      <c r="G153" s="8">
        <f t="shared" si="20"/>
        <v>0</v>
      </c>
      <c r="H153" s="8">
        <f t="shared" si="20"/>
        <v>0</v>
      </c>
      <c r="I153" s="8">
        <f t="shared" si="20"/>
        <v>0</v>
      </c>
      <c r="J153" s="8">
        <f t="shared" si="20"/>
        <v>0</v>
      </c>
      <c r="K153" s="8">
        <f t="shared" si="20"/>
        <v>0</v>
      </c>
      <c r="L153" s="8">
        <f t="shared" si="20"/>
        <v>0</v>
      </c>
      <c r="M153" s="8">
        <f t="shared" si="20"/>
        <v>0</v>
      </c>
    </row>
    <row r="154" spans="1:13" x14ac:dyDescent="0.2">
      <c r="A154" t="s">
        <v>28</v>
      </c>
      <c r="B154" t="s">
        <v>14</v>
      </c>
      <c r="C154" t="s">
        <v>10</v>
      </c>
      <c r="D154" s="8">
        <f t="shared" si="21"/>
        <v>0</v>
      </c>
      <c r="E154" s="8">
        <f t="shared" si="20"/>
        <v>0</v>
      </c>
      <c r="F154" s="8">
        <f t="shared" si="20"/>
        <v>0</v>
      </c>
      <c r="G154" s="8">
        <f t="shared" si="20"/>
        <v>0</v>
      </c>
      <c r="H154" s="8">
        <f t="shared" si="20"/>
        <v>0</v>
      </c>
      <c r="I154" s="8">
        <f t="shared" si="20"/>
        <v>0</v>
      </c>
      <c r="J154" s="8">
        <f t="shared" si="20"/>
        <v>0</v>
      </c>
      <c r="K154" s="8">
        <f t="shared" si="20"/>
        <v>0</v>
      </c>
      <c r="L154" s="8">
        <f t="shared" si="20"/>
        <v>0</v>
      </c>
      <c r="M154" s="8">
        <f t="shared" si="20"/>
        <v>0</v>
      </c>
    </row>
    <row r="155" spans="1:13" x14ac:dyDescent="0.2">
      <c r="A155" t="s">
        <v>28</v>
      </c>
      <c r="B155" t="s">
        <v>15</v>
      </c>
      <c r="C155" t="s">
        <v>10</v>
      </c>
      <c r="D155" s="8">
        <f t="shared" si="21"/>
        <v>3.3330000000000002</v>
      </c>
      <c r="E155" s="8">
        <f t="shared" si="20"/>
        <v>2.97</v>
      </c>
      <c r="F155" s="8">
        <f t="shared" si="20"/>
        <v>2.9699999999999998</v>
      </c>
      <c r="G155" s="8">
        <f t="shared" si="20"/>
        <v>2.9699999999999998</v>
      </c>
      <c r="H155" s="8">
        <f t="shared" si="20"/>
        <v>2.9699999999999998</v>
      </c>
      <c r="I155" s="8">
        <f t="shared" si="20"/>
        <v>2.5999999999999996</v>
      </c>
      <c r="J155" s="8">
        <f t="shared" si="20"/>
        <v>1.22</v>
      </c>
      <c r="K155" s="8">
        <f t="shared" si="20"/>
        <v>0</v>
      </c>
      <c r="L155" s="8">
        <f t="shared" si="20"/>
        <v>0</v>
      </c>
      <c r="M155" s="8">
        <f t="shared" si="20"/>
        <v>0</v>
      </c>
    </row>
    <row r="156" spans="1:13" x14ac:dyDescent="0.2">
      <c r="A156" t="s">
        <v>36</v>
      </c>
      <c r="B156" t="s">
        <v>9</v>
      </c>
      <c r="C156" t="s">
        <v>10</v>
      </c>
      <c r="D156" s="8">
        <f>D150-D144</f>
        <v>0</v>
      </c>
      <c r="E156" s="8">
        <f t="shared" ref="E156:M156" si="22">E150-E144</f>
        <v>0</v>
      </c>
      <c r="F156" s="8">
        <f t="shared" si="22"/>
        <v>0</v>
      </c>
      <c r="G156" s="8">
        <f t="shared" si="22"/>
        <v>0</v>
      </c>
      <c r="H156" s="8">
        <f t="shared" si="22"/>
        <v>-3.6819117993979744E-3</v>
      </c>
      <c r="I156" s="8">
        <f t="shared" si="22"/>
        <v>-2.2011289959855351E-2</v>
      </c>
      <c r="J156" s="8">
        <f t="shared" si="22"/>
        <v>-3.5664706007753177E-2</v>
      </c>
      <c r="K156" s="8">
        <f t="shared" si="22"/>
        <v>-3.6189066890946919E-2</v>
      </c>
      <c r="L156" s="8">
        <f t="shared" si="22"/>
        <v>-3.6189068010694714E-2</v>
      </c>
      <c r="M156" s="8">
        <f t="shared" si="22"/>
        <v>-3.6189068010694714E-2</v>
      </c>
    </row>
    <row r="157" spans="1:13" x14ac:dyDescent="0.2">
      <c r="A157" t="s">
        <v>36</v>
      </c>
      <c r="B157" t="s">
        <v>11</v>
      </c>
      <c r="C157" t="s">
        <v>10</v>
      </c>
      <c r="D157" s="8">
        <f t="shared" ref="D157:M157" si="23">D151-D145</f>
        <v>0</v>
      </c>
      <c r="E157" s="8">
        <f t="shared" si="23"/>
        <v>0</v>
      </c>
      <c r="F157" s="8">
        <f t="shared" si="23"/>
        <v>-3.4789585979288797</v>
      </c>
      <c r="G157" s="8">
        <f t="shared" si="23"/>
        <v>-8.4944013421035152</v>
      </c>
      <c r="H157" s="8">
        <f t="shared" si="23"/>
        <v>-12.58498517833271</v>
      </c>
      <c r="I157" s="8">
        <f t="shared" si="23"/>
        <v>-13.302007736507191</v>
      </c>
      <c r="J157" s="8">
        <f t="shared" si="23"/>
        <v>-6.6471606261971097</v>
      </c>
      <c r="K157" s="8">
        <f t="shared" si="23"/>
        <v>-8.1555131107588057</v>
      </c>
      <c r="L157" s="8">
        <f t="shared" si="23"/>
        <v>-16.272543134447826</v>
      </c>
      <c r="M157" s="8">
        <f t="shared" si="23"/>
        <v>-4.8719665625314938</v>
      </c>
    </row>
    <row r="158" spans="1:13" x14ac:dyDescent="0.2">
      <c r="A158" t="s">
        <v>36</v>
      </c>
      <c r="B158" t="s">
        <v>12</v>
      </c>
      <c r="C158" t="s">
        <v>10</v>
      </c>
      <c r="D158" s="8">
        <f t="shared" ref="D158:M158" si="24">D152-D146</f>
        <v>0</v>
      </c>
      <c r="E158" s="8">
        <f t="shared" si="24"/>
        <v>0</v>
      </c>
      <c r="F158" s="8">
        <f t="shared" si="24"/>
        <v>-0.13345496715249316</v>
      </c>
      <c r="G158" s="8">
        <f t="shared" si="24"/>
        <v>-0.33626700067709825</v>
      </c>
      <c r="H158" s="8">
        <f t="shared" si="24"/>
        <v>-0.50808981976965029</v>
      </c>
      <c r="I158" s="8">
        <f t="shared" si="24"/>
        <v>-0.53840852005850848</v>
      </c>
      <c r="J158" s="8">
        <f t="shared" si="24"/>
        <v>-0.27778939586787438</v>
      </c>
      <c r="K158" s="8">
        <f t="shared" si="24"/>
        <v>-0.35193173655622356</v>
      </c>
      <c r="L158" s="8">
        <f t="shared" si="24"/>
        <v>-0.70874155329009358</v>
      </c>
      <c r="M158" s="8">
        <f t="shared" si="24"/>
        <v>-0.21219579020787993</v>
      </c>
    </row>
    <row r="159" spans="1:13" x14ac:dyDescent="0.2">
      <c r="A159" t="s">
        <v>36</v>
      </c>
      <c r="B159" t="s">
        <v>13</v>
      </c>
      <c r="C159" t="s">
        <v>10</v>
      </c>
      <c r="D159" s="8">
        <f t="shared" ref="D159:M159" si="25">D153-D147</f>
        <v>0</v>
      </c>
      <c r="E159" s="8">
        <f t="shared" si="25"/>
        <v>0</v>
      </c>
      <c r="F159" s="8">
        <f t="shared" si="25"/>
        <v>0</v>
      </c>
      <c r="G159" s="8">
        <f t="shared" si="25"/>
        <v>0</v>
      </c>
      <c r="H159" s="8">
        <f t="shared" si="25"/>
        <v>0</v>
      </c>
      <c r="I159" s="8">
        <f t="shared" si="25"/>
        <v>0</v>
      </c>
      <c r="J159" s="8">
        <f t="shared" si="25"/>
        <v>0</v>
      </c>
      <c r="K159" s="8">
        <f t="shared" si="25"/>
        <v>0</v>
      </c>
      <c r="L159" s="8">
        <f t="shared" si="25"/>
        <v>0</v>
      </c>
      <c r="M159" s="8">
        <f t="shared" si="25"/>
        <v>0</v>
      </c>
    </row>
    <row r="160" spans="1:13" x14ac:dyDescent="0.2">
      <c r="A160" t="s">
        <v>36</v>
      </c>
      <c r="B160" t="s">
        <v>14</v>
      </c>
      <c r="C160" t="s">
        <v>10</v>
      </c>
      <c r="D160" s="8">
        <f t="shared" ref="D160:M160" si="26">D154-D148</f>
        <v>0</v>
      </c>
      <c r="E160" s="8">
        <f t="shared" si="26"/>
        <v>0</v>
      </c>
      <c r="F160" s="8">
        <f t="shared" si="26"/>
        <v>0</v>
      </c>
      <c r="G160" s="8">
        <f t="shared" si="26"/>
        <v>0</v>
      </c>
      <c r="H160" s="8">
        <f t="shared" si="26"/>
        <v>0</v>
      </c>
      <c r="I160" s="8">
        <f t="shared" si="26"/>
        <v>0</v>
      </c>
      <c r="J160" s="8">
        <f t="shared" si="26"/>
        <v>0</v>
      </c>
      <c r="K160" s="8">
        <f t="shared" si="26"/>
        <v>0</v>
      </c>
      <c r="L160" s="8">
        <f t="shared" si="26"/>
        <v>0</v>
      </c>
      <c r="M160" s="8">
        <f t="shared" si="26"/>
        <v>0</v>
      </c>
    </row>
    <row r="161" spans="1:13" x14ac:dyDescent="0.2">
      <c r="A161" t="s">
        <v>36</v>
      </c>
      <c r="B161" t="s">
        <v>15</v>
      </c>
      <c r="C161" t="s">
        <v>10</v>
      </c>
      <c r="D161" s="8">
        <f t="shared" ref="D161:M161" si="27">D155-D149</f>
        <v>0</v>
      </c>
      <c r="E161" s="8">
        <f t="shared" si="27"/>
        <v>0</v>
      </c>
      <c r="F161" s="8">
        <f t="shared" si="27"/>
        <v>0</v>
      </c>
      <c r="G161" s="8">
        <f t="shared" si="27"/>
        <v>0</v>
      </c>
      <c r="H161" s="8">
        <f t="shared" si="27"/>
        <v>0.37000000000000011</v>
      </c>
      <c r="I161" s="8">
        <f t="shared" si="27"/>
        <v>1.3799999999999997</v>
      </c>
      <c r="J161" s="8">
        <f t="shared" si="27"/>
        <v>1.22</v>
      </c>
      <c r="K161" s="8">
        <f t="shared" si="27"/>
        <v>0</v>
      </c>
      <c r="L161" s="8">
        <f t="shared" si="27"/>
        <v>0</v>
      </c>
      <c r="M161" s="8">
        <f t="shared" si="27"/>
        <v>0</v>
      </c>
    </row>
    <row r="162" spans="1:13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3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13" x14ac:dyDescent="0.2">
      <c r="A164" t="s">
        <v>29</v>
      </c>
      <c r="B164" t="s">
        <v>9</v>
      </c>
      <c r="C164" t="s">
        <v>10</v>
      </c>
      <c r="D164" s="8">
        <f>SUMIFS(D$8:D$79,$A$8:$A$79,$A164,$B$8:$B$79,$B164)</f>
        <v>0.27951453026234691</v>
      </c>
      <c r="E164" s="8">
        <f t="shared" ref="E164:M175" si="28">SUMIFS(E$8:E$79,$A$8:$A$79,$A164,$B$8:$B$79,$B164)</f>
        <v>0.34824958656867389</v>
      </c>
      <c r="F164" s="8">
        <f t="shared" si="28"/>
        <v>0.31960986788899443</v>
      </c>
      <c r="G164" s="8">
        <f t="shared" si="28"/>
        <v>0.31880118309719579</v>
      </c>
      <c r="H164" s="8">
        <f t="shared" si="28"/>
        <v>0.32565813243730357</v>
      </c>
      <c r="I164" s="8">
        <f t="shared" si="28"/>
        <v>0.34420240911621969</v>
      </c>
      <c r="J164" s="8">
        <f t="shared" si="28"/>
        <v>0.36002811566019277</v>
      </c>
      <c r="K164" s="8">
        <f t="shared" si="28"/>
        <v>0.36160600334582371</v>
      </c>
      <c r="L164" s="8">
        <f t="shared" si="28"/>
        <v>0.36160600671532817</v>
      </c>
      <c r="M164" s="8">
        <f t="shared" si="28"/>
        <v>0.36160600671532817</v>
      </c>
    </row>
    <row r="165" spans="1:13" x14ac:dyDescent="0.2">
      <c r="A165" t="s">
        <v>29</v>
      </c>
      <c r="B165" t="s">
        <v>11</v>
      </c>
      <c r="C165" t="s">
        <v>10</v>
      </c>
      <c r="D165" s="8">
        <f t="shared" ref="D165:D175" si="29">SUMIFS(D$8:D$79,$A$8:$A$79,$A165,$B$8:$B$79,$B165)</f>
        <v>0.12540000000000001</v>
      </c>
      <c r="E165" s="8">
        <f t="shared" si="28"/>
        <v>6.3746999999999998</v>
      </c>
      <c r="F165" s="8">
        <f t="shared" si="28"/>
        <v>3.5259285714285711</v>
      </c>
      <c r="G165" s="8">
        <f t="shared" si="28"/>
        <v>3.4707885714285709</v>
      </c>
      <c r="H165" s="8">
        <f t="shared" si="28"/>
        <v>2.8000609714573583</v>
      </c>
      <c r="I165" s="8">
        <f t="shared" si="28"/>
        <v>11.928530149587226</v>
      </c>
      <c r="J165" s="8">
        <f t="shared" si="28"/>
        <v>20.838229154846697</v>
      </c>
      <c r="K165" s="8">
        <f t="shared" si="28"/>
        <v>19.67729445518755</v>
      </c>
      <c r="L165" s="8">
        <f t="shared" si="28"/>
        <v>18.774097676940446</v>
      </c>
      <c r="M165" s="8">
        <f t="shared" si="28"/>
        <v>13.518959041555426</v>
      </c>
    </row>
    <row r="166" spans="1:13" x14ac:dyDescent="0.2">
      <c r="A166" t="s">
        <v>29</v>
      </c>
      <c r="B166" t="s">
        <v>12</v>
      </c>
      <c r="C166" t="s">
        <v>10</v>
      </c>
      <c r="D166" s="8">
        <f t="shared" si="29"/>
        <v>4.2299999999999997E-2</v>
      </c>
      <c r="E166" s="8">
        <f t="shared" si="28"/>
        <v>8.8300000000000003E-2</v>
      </c>
      <c r="F166" s="8">
        <f t="shared" si="28"/>
        <v>0.11652700000000001</v>
      </c>
      <c r="G166" s="8">
        <f t="shared" si="28"/>
        <v>0.10763700000000002</v>
      </c>
      <c r="H166" s="8">
        <f t="shared" si="28"/>
        <v>7.9246306083932752E-2</v>
      </c>
      <c r="I166" s="8">
        <f t="shared" si="28"/>
        <v>0.57135915994384323</v>
      </c>
      <c r="J166" s="8">
        <f t="shared" si="28"/>
        <v>0.99164920443109772</v>
      </c>
      <c r="K166" s="8">
        <f t="shared" si="28"/>
        <v>0.93582897818772515</v>
      </c>
      <c r="L166" s="8">
        <f t="shared" si="28"/>
        <v>0.8176953681571052</v>
      </c>
      <c r="M166" s="8">
        <f t="shared" si="28"/>
        <v>0.58881073172231346</v>
      </c>
    </row>
    <row r="167" spans="1:13" x14ac:dyDescent="0.2">
      <c r="A167" t="s">
        <v>29</v>
      </c>
      <c r="B167" t="s">
        <v>13</v>
      </c>
      <c r="C167" t="s">
        <v>10</v>
      </c>
      <c r="D167" s="8">
        <f t="shared" si="29"/>
        <v>0</v>
      </c>
      <c r="E167" s="8">
        <f t="shared" si="28"/>
        <v>0</v>
      </c>
      <c r="F167" s="8">
        <f t="shared" si="28"/>
        <v>0</v>
      </c>
      <c r="G167" s="8">
        <f t="shared" si="28"/>
        <v>0</v>
      </c>
      <c r="H167" s="8">
        <f t="shared" si="28"/>
        <v>0</v>
      </c>
      <c r="I167" s="8">
        <f t="shared" si="28"/>
        <v>0</v>
      </c>
      <c r="J167" s="8">
        <f t="shared" si="28"/>
        <v>0</v>
      </c>
      <c r="K167" s="8">
        <f t="shared" si="28"/>
        <v>0</v>
      </c>
      <c r="L167" s="8">
        <f t="shared" si="28"/>
        <v>0</v>
      </c>
      <c r="M167" s="8">
        <f t="shared" si="28"/>
        <v>0</v>
      </c>
    </row>
    <row r="168" spans="1:13" x14ac:dyDescent="0.2">
      <c r="A168" t="s">
        <v>29</v>
      </c>
      <c r="B168" t="s">
        <v>14</v>
      </c>
      <c r="C168" t="s">
        <v>10</v>
      </c>
      <c r="D168" s="8">
        <f t="shared" si="29"/>
        <v>0</v>
      </c>
      <c r="E168" s="8">
        <f t="shared" si="28"/>
        <v>0</v>
      </c>
      <c r="F168" s="8">
        <f t="shared" si="28"/>
        <v>0</v>
      </c>
      <c r="G168" s="8">
        <f t="shared" si="28"/>
        <v>0</v>
      </c>
      <c r="H168" s="8">
        <f t="shared" si="28"/>
        <v>0</v>
      </c>
      <c r="I168" s="8">
        <f t="shared" si="28"/>
        <v>0</v>
      </c>
      <c r="J168" s="8">
        <f t="shared" si="28"/>
        <v>0</v>
      </c>
      <c r="K168" s="8">
        <f t="shared" si="28"/>
        <v>0</v>
      </c>
      <c r="L168" s="8">
        <f t="shared" si="28"/>
        <v>0</v>
      </c>
      <c r="M168" s="8">
        <f t="shared" si="28"/>
        <v>0</v>
      </c>
    </row>
    <row r="169" spans="1:13" x14ac:dyDescent="0.2">
      <c r="A169" t="s">
        <v>29</v>
      </c>
      <c r="B169" t="s">
        <v>15</v>
      </c>
      <c r="C169" t="s">
        <v>10</v>
      </c>
      <c r="D169" s="8">
        <f t="shared" si="29"/>
        <v>3.3330000000000002</v>
      </c>
      <c r="E169" s="8">
        <f t="shared" si="28"/>
        <v>2.97</v>
      </c>
      <c r="F169" s="8">
        <f t="shared" si="28"/>
        <v>2.9699999999999998</v>
      </c>
      <c r="G169" s="8">
        <f t="shared" si="28"/>
        <v>2.9699999999999998</v>
      </c>
      <c r="H169" s="8">
        <f t="shared" si="28"/>
        <v>2.5999999999999996</v>
      </c>
      <c r="I169" s="8">
        <f t="shared" si="28"/>
        <v>1.22</v>
      </c>
      <c r="J169" s="8">
        <f t="shared" si="28"/>
        <v>0</v>
      </c>
      <c r="K169" s="8">
        <f t="shared" si="28"/>
        <v>0</v>
      </c>
      <c r="L169" s="8">
        <f t="shared" si="28"/>
        <v>0</v>
      </c>
      <c r="M169" s="8">
        <f t="shared" si="28"/>
        <v>0</v>
      </c>
    </row>
    <row r="170" spans="1:13" x14ac:dyDescent="0.2">
      <c r="A170" t="s">
        <v>30</v>
      </c>
      <c r="B170" t="s">
        <v>9</v>
      </c>
      <c r="C170" t="s">
        <v>10</v>
      </c>
      <c r="D170" s="8">
        <f t="shared" si="29"/>
        <v>0.27951453026234691</v>
      </c>
      <c r="E170" s="8">
        <f t="shared" si="28"/>
        <v>0.34824958656867389</v>
      </c>
      <c r="F170" s="8">
        <f t="shared" si="28"/>
        <v>0.35715316582114376</v>
      </c>
      <c r="G170" s="8">
        <f t="shared" si="28"/>
        <v>0.39673671392150311</v>
      </c>
      <c r="H170" s="8">
        <f t="shared" si="28"/>
        <v>0.41088001335165097</v>
      </c>
      <c r="I170" s="8">
        <f t="shared" si="28"/>
        <v>0.43827082350031743</v>
      </c>
      <c r="J170" s="8">
        <f t="shared" si="28"/>
        <v>0.48333587952426948</v>
      </c>
      <c r="K170" s="8">
        <f t="shared" si="28"/>
        <v>0.49625749233252403</v>
      </c>
      <c r="L170" s="8">
        <f t="shared" si="28"/>
        <v>0.51125749857148972</v>
      </c>
      <c r="M170" s="8">
        <f t="shared" si="28"/>
        <v>0.52625749857148973</v>
      </c>
    </row>
    <row r="171" spans="1:13" x14ac:dyDescent="0.2">
      <c r="A171" t="s">
        <v>30</v>
      </c>
      <c r="B171" t="s">
        <v>11</v>
      </c>
      <c r="C171" t="s">
        <v>10</v>
      </c>
      <c r="D171" s="8">
        <f t="shared" si="29"/>
        <v>0.12540000000000001</v>
      </c>
      <c r="E171" s="8">
        <f t="shared" si="28"/>
        <v>6.3746999999999998</v>
      </c>
      <c r="F171" s="8">
        <f t="shared" si="28"/>
        <v>3.5259285714285711</v>
      </c>
      <c r="G171" s="8">
        <f t="shared" si="28"/>
        <v>3.4707885714285709</v>
      </c>
      <c r="H171" s="8">
        <f t="shared" si="28"/>
        <v>2.4896785714285712</v>
      </c>
      <c r="I171" s="8">
        <f t="shared" si="28"/>
        <v>4.8523900259018378</v>
      </c>
      <c r="J171" s="8">
        <f t="shared" si="28"/>
        <v>10.334184000284715</v>
      </c>
      <c r="K171" s="8">
        <f t="shared" si="28"/>
        <v>10.334184000284715</v>
      </c>
      <c r="L171" s="8">
        <f t="shared" si="28"/>
        <v>5.3241999444027677</v>
      </c>
      <c r="M171" s="8">
        <f t="shared" si="28"/>
        <v>4.4828797892945733</v>
      </c>
    </row>
    <row r="172" spans="1:13" x14ac:dyDescent="0.2">
      <c r="A172" t="s">
        <v>30</v>
      </c>
      <c r="B172" t="s">
        <v>12</v>
      </c>
      <c r="C172" t="s">
        <v>10</v>
      </c>
      <c r="D172" s="8">
        <f t="shared" si="29"/>
        <v>4.2299999999999997E-2</v>
      </c>
      <c r="E172" s="8">
        <f t="shared" si="28"/>
        <v>8.8300000000000003E-2</v>
      </c>
      <c r="F172" s="8">
        <f t="shared" si="28"/>
        <v>0.11652700000000001</v>
      </c>
      <c r="G172" s="8">
        <f t="shared" si="28"/>
        <v>0.10763700000000002</v>
      </c>
      <c r="H172" s="8">
        <f t="shared" si="28"/>
        <v>6.4912000000000025E-2</v>
      </c>
      <c r="I172" s="8">
        <f t="shared" si="28"/>
        <v>0.44699820806830848</v>
      </c>
      <c r="J172" s="8">
        <f t="shared" si="28"/>
        <v>0.93966569773056252</v>
      </c>
      <c r="K172" s="8">
        <f t="shared" si="28"/>
        <v>0.93966569773056252</v>
      </c>
      <c r="L172" s="8">
        <f t="shared" si="28"/>
        <v>0.43801928620618547</v>
      </c>
      <c r="M172" s="8">
        <f t="shared" si="28"/>
        <v>0.36880429472210685</v>
      </c>
    </row>
    <row r="173" spans="1:13" x14ac:dyDescent="0.2">
      <c r="A173" t="s">
        <v>30</v>
      </c>
      <c r="B173" t="s">
        <v>13</v>
      </c>
      <c r="C173" t="s">
        <v>10</v>
      </c>
      <c r="D173" s="8">
        <f t="shared" si="29"/>
        <v>0</v>
      </c>
      <c r="E173" s="8">
        <f t="shared" si="28"/>
        <v>0</v>
      </c>
      <c r="F173" s="8">
        <f t="shared" si="28"/>
        <v>0</v>
      </c>
      <c r="G173" s="8">
        <f t="shared" si="28"/>
        <v>0</v>
      </c>
      <c r="H173" s="8">
        <f t="shared" si="28"/>
        <v>0</v>
      </c>
      <c r="I173" s="8">
        <f t="shared" si="28"/>
        <v>0</v>
      </c>
      <c r="J173" s="8">
        <f t="shared" si="28"/>
        <v>0</v>
      </c>
      <c r="K173" s="8">
        <f t="shared" si="28"/>
        <v>0</v>
      </c>
      <c r="L173" s="8">
        <f t="shared" si="28"/>
        <v>0</v>
      </c>
      <c r="M173" s="8">
        <f t="shared" si="28"/>
        <v>0</v>
      </c>
    </row>
    <row r="174" spans="1:13" x14ac:dyDescent="0.2">
      <c r="A174" t="s">
        <v>30</v>
      </c>
      <c r="B174" t="s">
        <v>14</v>
      </c>
      <c r="C174" t="s">
        <v>10</v>
      </c>
      <c r="D174" s="8">
        <f t="shared" si="29"/>
        <v>0</v>
      </c>
      <c r="E174" s="8">
        <f t="shared" si="28"/>
        <v>0</v>
      </c>
      <c r="F174" s="8">
        <f t="shared" si="28"/>
        <v>0</v>
      </c>
      <c r="G174" s="8">
        <f t="shared" si="28"/>
        <v>0</v>
      </c>
      <c r="H174" s="8">
        <f t="shared" si="28"/>
        <v>0</v>
      </c>
      <c r="I174" s="8">
        <f t="shared" si="28"/>
        <v>0</v>
      </c>
      <c r="J174" s="8">
        <f t="shared" si="28"/>
        <v>0</v>
      </c>
      <c r="K174" s="8">
        <f t="shared" si="28"/>
        <v>0</v>
      </c>
      <c r="L174" s="8">
        <f t="shared" si="28"/>
        <v>0</v>
      </c>
      <c r="M174" s="8">
        <f t="shared" si="28"/>
        <v>0</v>
      </c>
    </row>
    <row r="175" spans="1:13" x14ac:dyDescent="0.2">
      <c r="A175" t="s">
        <v>30</v>
      </c>
      <c r="B175" t="s">
        <v>15</v>
      </c>
      <c r="C175" t="s">
        <v>10</v>
      </c>
      <c r="D175" s="8">
        <f t="shared" si="29"/>
        <v>3.3330000000000002</v>
      </c>
      <c r="E175" s="8">
        <f t="shared" si="28"/>
        <v>2.97</v>
      </c>
      <c r="F175" s="8">
        <f t="shared" si="28"/>
        <v>2.9699999999999998</v>
      </c>
      <c r="G175" s="8">
        <f t="shared" si="28"/>
        <v>2.9699999999999998</v>
      </c>
      <c r="H175" s="8">
        <f t="shared" si="28"/>
        <v>2.5999999999999996</v>
      </c>
      <c r="I175" s="8">
        <f t="shared" si="28"/>
        <v>1.22</v>
      </c>
      <c r="J175" s="8">
        <f t="shared" si="28"/>
        <v>0</v>
      </c>
      <c r="K175" s="8">
        <f t="shared" si="28"/>
        <v>0</v>
      </c>
      <c r="L175" s="8">
        <f t="shared" si="28"/>
        <v>0</v>
      </c>
      <c r="M175" s="8">
        <f t="shared" si="28"/>
        <v>0</v>
      </c>
    </row>
    <row r="176" spans="1:13" x14ac:dyDescent="0.2">
      <c r="A176" t="s">
        <v>37</v>
      </c>
      <c r="B176" t="s">
        <v>9</v>
      </c>
      <c r="C176" t="s">
        <v>10</v>
      </c>
      <c r="D176" s="8">
        <f>D170-D164</f>
        <v>0</v>
      </c>
      <c r="E176" s="8">
        <f t="shared" ref="E176:M176" si="30">E170-E164</f>
        <v>0</v>
      </c>
      <c r="F176" s="8">
        <f t="shared" si="30"/>
        <v>3.7543297932149333E-2</v>
      </c>
      <c r="G176" s="8">
        <f t="shared" si="30"/>
        <v>7.793553082430732E-2</v>
      </c>
      <c r="H176" s="8">
        <f t="shared" si="30"/>
        <v>8.5221880914347403E-2</v>
      </c>
      <c r="I176" s="8">
        <f t="shared" si="30"/>
        <v>9.4068414384097743E-2</v>
      </c>
      <c r="J176" s="8">
        <f t="shared" si="30"/>
        <v>0.12330776386407671</v>
      </c>
      <c r="K176" s="8">
        <f t="shared" si="30"/>
        <v>0.13465148898670032</v>
      </c>
      <c r="L176" s="8">
        <f t="shared" si="30"/>
        <v>0.14965149185616156</v>
      </c>
      <c r="M176" s="8">
        <f t="shared" si="30"/>
        <v>0.16465149185616157</v>
      </c>
    </row>
    <row r="177" spans="1:13" x14ac:dyDescent="0.2">
      <c r="A177" t="s">
        <v>37</v>
      </c>
      <c r="B177" t="s">
        <v>11</v>
      </c>
      <c r="C177" t="s">
        <v>10</v>
      </c>
      <c r="D177" s="8">
        <f t="shared" ref="D177:M177" si="31">D171-D165</f>
        <v>0</v>
      </c>
      <c r="E177" s="8">
        <f t="shared" si="31"/>
        <v>0</v>
      </c>
      <c r="F177" s="8">
        <f t="shared" si="31"/>
        <v>0</v>
      </c>
      <c r="G177" s="8">
        <f t="shared" si="31"/>
        <v>0</v>
      </c>
      <c r="H177" s="8">
        <f t="shared" si="31"/>
        <v>-0.31038240002878714</v>
      </c>
      <c r="I177" s="8">
        <f t="shared" si="31"/>
        <v>-7.0761401236853887</v>
      </c>
      <c r="J177" s="8">
        <f t="shared" si="31"/>
        <v>-10.504045154561982</v>
      </c>
      <c r="K177" s="8">
        <f t="shared" si="31"/>
        <v>-9.3431104549028348</v>
      </c>
      <c r="L177" s="8">
        <f t="shared" si="31"/>
        <v>-13.449897732537679</v>
      </c>
      <c r="M177" s="8">
        <f t="shared" si="31"/>
        <v>-9.0360792522608531</v>
      </c>
    </row>
    <row r="178" spans="1:13" x14ac:dyDescent="0.2">
      <c r="A178" t="s">
        <v>37</v>
      </c>
      <c r="B178" t="s">
        <v>12</v>
      </c>
      <c r="C178" t="s">
        <v>10</v>
      </c>
      <c r="D178" s="8">
        <f t="shared" ref="D178:M178" si="32">D172-D166</f>
        <v>0</v>
      </c>
      <c r="E178" s="8">
        <f t="shared" si="32"/>
        <v>0</v>
      </c>
      <c r="F178" s="8">
        <f t="shared" si="32"/>
        <v>0</v>
      </c>
      <c r="G178" s="8">
        <f t="shared" si="32"/>
        <v>0</v>
      </c>
      <c r="H178" s="8">
        <f t="shared" si="32"/>
        <v>-1.4334306083932727E-2</v>
      </c>
      <c r="I178" s="8">
        <f t="shared" si="32"/>
        <v>-0.12436095187553475</v>
      </c>
      <c r="J178" s="8">
        <f t="shared" si="32"/>
        <v>-5.1983506700535198E-2</v>
      </c>
      <c r="K178" s="8">
        <f t="shared" si="32"/>
        <v>3.8367195428373746E-3</v>
      </c>
      <c r="L178" s="8">
        <f t="shared" si="32"/>
        <v>-0.37967608195091973</v>
      </c>
      <c r="M178" s="8">
        <f t="shared" si="32"/>
        <v>-0.22000643700020661</v>
      </c>
    </row>
    <row r="179" spans="1:13" x14ac:dyDescent="0.2">
      <c r="A179" t="s">
        <v>37</v>
      </c>
      <c r="B179" t="s">
        <v>13</v>
      </c>
      <c r="C179" t="s">
        <v>10</v>
      </c>
      <c r="D179" s="8">
        <f t="shared" ref="D179:M179" si="33">D173-D167</f>
        <v>0</v>
      </c>
      <c r="E179" s="8">
        <f t="shared" si="33"/>
        <v>0</v>
      </c>
      <c r="F179" s="8">
        <f t="shared" si="33"/>
        <v>0</v>
      </c>
      <c r="G179" s="8">
        <f t="shared" si="33"/>
        <v>0</v>
      </c>
      <c r="H179" s="8">
        <f t="shared" si="33"/>
        <v>0</v>
      </c>
      <c r="I179" s="8">
        <f t="shared" si="33"/>
        <v>0</v>
      </c>
      <c r="J179" s="8">
        <f t="shared" si="33"/>
        <v>0</v>
      </c>
      <c r="K179" s="8">
        <f t="shared" si="33"/>
        <v>0</v>
      </c>
      <c r="L179" s="8">
        <f t="shared" si="33"/>
        <v>0</v>
      </c>
      <c r="M179" s="8">
        <f t="shared" si="33"/>
        <v>0</v>
      </c>
    </row>
    <row r="180" spans="1:13" x14ac:dyDescent="0.2">
      <c r="A180" t="s">
        <v>37</v>
      </c>
      <c r="B180" t="s">
        <v>14</v>
      </c>
      <c r="C180" t="s">
        <v>10</v>
      </c>
      <c r="D180" s="8">
        <f t="shared" ref="D180:M180" si="34">D174-D168</f>
        <v>0</v>
      </c>
      <c r="E180" s="8">
        <f t="shared" si="34"/>
        <v>0</v>
      </c>
      <c r="F180" s="8">
        <f t="shared" si="34"/>
        <v>0</v>
      </c>
      <c r="G180" s="8">
        <f t="shared" si="34"/>
        <v>0</v>
      </c>
      <c r="H180" s="8">
        <f t="shared" si="34"/>
        <v>0</v>
      </c>
      <c r="I180" s="8">
        <f t="shared" si="34"/>
        <v>0</v>
      </c>
      <c r="J180" s="8">
        <f t="shared" si="34"/>
        <v>0</v>
      </c>
      <c r="K180" s="8">
        <f t="shared" si="34"/>
        <v>0</v>
      </c>
      <c r="L180" s="8">
        <f t="shared" si="34"/>
        <v>0</v>
      </c>
      <c r="M180" s="8">
        <f t="shared" si="34"/>
        <v>0</v>
      </c>
    </row>
    <row r="181" spans="1:13" x14ac:dyDescent="0.2">
      <c r="A181" t="s">
        <v>37</v>
      </c>
      <c r="B181" t="s">
        <v>15</v>
      </c>
      <c r="C181" t="s">
        <v>10</v>
      </c>
      <c r="D181" s="8">
        <f t="shared" ref="D181:M181" si="35">D175-D169</f>
        <v>0</v>
      </c>
      <c r="E181" s="8">
        <f t="shared" si="35"/>
        <v>0</v>
      </c>
      <c r="F181" s="8">
        <f t="shared" si="35"/>
        <v>0</v>
      </c>
      <c r="G181" s="8">
        <f t="shared" si="35"/>
        <v>0</v>
      </c>
      <c r="H181" s="8">
        <f t="shared" si="35"/>
        <v>0</v>
      </c>
      <c r="I181" s="8">
        <f t="shared" si="35"/>
        <v>0</v>
      </c>
      <c r="J181" s="8">
        <f t="shared" si="35"/>
        <v>0</v>
      </c>
      <c r="K181" s="8">
        <f t="shared" si="35"/>
        <v>0</v>
      </c>
      <c r="L181" s="8">
        <f t="shared" si="35"/>
        <v>0</v>
      </c>
      <c r="M181" s="8">
        <f t="shared" si="35"/>
        <v>0</v>
      </c>
    </row>
    <row r="182" spans="1:13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13" x14ac:dyDescent="0.2">
      <c r="A184" t="s">
        <v>29</v>
      </c>
      <c r="B184" t="s">
        <v>9</v>
      </c>
      <c r="C184" t="s">
        <v>10</v>
      </c>
      <c r="D184" s="8">
        <f>SUMIFS(D$8:D$79,$A$8:$A$79,$A184,$B$8:$B$79,$B184)</f>
        <v>0.27951453026234691</v>
      </c>
      <c r="E184" s="8">
        <f t="shared" ref="E184:M195" si="36">SUMIFS(E$8:E$79,$A$8:$A$79,$A184,$B$8:$B$79,$B184)</f>
        <v>0.34824958656867389</v>
      </c>
      <c r="F184" s="8">
        <f t="shared" si="36"/>
        <v>0.31960986788899443</v>
      </c>
      <c r="G184" s="8">
        <f t="shared" si="36"/>
        <v>0.31880118309719579</v>
      </c>
      <c r="H184" s="8">
        <f t="shared" si="36"/>
        <v>0.32565813243730357</v>
      </c>
      <c r="I184" s="8">
        <f t="shared" si="36"/>
        <v>0.34420240911621969</v>
      </c>
      <c r="J184" s="8">
        <f t="shared" si="36"/>
        <v>0.36002811566019277</v>
      </c>
      <c r="K184" s="8">
        <f t="shared" si="36"/>
        <v>0.36160600334582371</v>
      </c>
      <c r="L184" s="8">
        <f t="shared" si="36"/>
        <v>0.36160600671532817</v>
      </c>
      <c r="M184" s="8">
        <f t="shared" si="36"/>
        <v>0.36160600671532817</v>
      </c>
    </row>
    <row r="185" spans="1:13" x14ac:dyDescent="0.2">
      <c r="A185" t="s">
        <v>29</v>
      </c>
      <c r="B185" t="s">
        <v>11</v>
      </c>
      <c r="C185" t="s">
        <v>10</v>
      </c>
      <c r="D185" s="8">
        <f t="shared" ref="D185:D195" si="37">SUMIFS(D$8:D$79,$A$8:$A$79,$A185,$B$8:$B$79,$B185)</f>
        <v>0.12540000000000001</v>
      </c>
      <c r="E185" s="8">
        <f t="shared" si="36"/>
        <v>6.3746999999999998</v>
      </c>
      <c r="F185" s="8">
        <f t="shared" si="36"/>
        <v>3.5259285714285711</v>
      </c>
      <c r="G185" s="8">
        <f t="shared" si="36"/>
        <v>3.4707885714285709</v>
      </c>
      <c r="H185" s="8">
        <f t="shared" si="36"/>
        <v>2.8000609714573583</v>
      </c>
      <c r="I185" s="8">
        <f t="shared" si="36"/>
        <v>11.928530149587226</v>
      </c>
      <c r="J185" s="8">
        <f t="shared" si="36"/>
        <v>20.838229154846697</v>
      </c>
      <c r="K185" s="8">
        <f t="shared" si="36"/>
        <v>19.67729445518755</v>
      </c>
      <c r="L185" s="8">
        <f t="shared" si="36"/>
        <v>18.774097676940446</v>
      </c>
      <c r="M185" s="8">
        <f t="shared" si="36"/>
        <v>13.518959041555426</v>
      </c>
    </row>
    <row r="186" spans="1:13" x14ac:dyDescent="0.2">
      <c r="A186" t="s">
        <v>29</v>
      </c>
      <c r="B186" t="s">
        <v>12</v>
      </c>
      <c r="C186" t="s">
        <v>10</v>
      </c>
      <c r="D186" s="8">
        <f t="shared" si="37"/>
        <v>4.2299999999999997E-2</v>
      </c>
      <c r="E186" s="8">
        <f t="shared" si="36"/>
        <v>8.8300000000000003E-2</v>
      </c>
      <c r="F186" s="8">
        <f t="shared" si="36"/>
        <v>0.11652700000000001</v>
      </c>
      <c r="G186" s="8">
        <f t="shared" si="36"/>
        <v>0.10763700000000002</v>
      </c>
      <c r="H186" s="8">
        <f t="shared" si="36"/>
        <v>7.9246306083932752E-2</v>
      </c>
      <c r="I186" s="8">
        <f t="shared" si="36"/>
        <v>0.57135915994384323</v>
      </c>
      <c r="J186" s="8">
        <f t="shared" si="36"/>
        <v>0.99164920443109772</v>
      </c>
      <c r="K186" s="8">
        <f t="shared" si="36"/>
        <v>0.93582897818772515</v>
      </c>
      <c r="L186" s="8">
        <f t="shared" si="36"/>
        <v>0.8176953681571052</v>
      </c>
      <c r="M186" s="8">
        <f t="shared" si="36"/>
        <v>0.58881073172231346</v>
      </c>
    </row>
    <row r="187" spans="1:13" x14ac:dyDescent="0.2">
      <c r="A187" t="s">
        <v>29</v>
      </c>
      <c r="B187" t="s">
        <v>13</v>
      </c>
      <c r="C187" t="s">
        <v>10</v>
      </c>
      <c r="D187" s="8">
        <f t="shared" si="37"/>
        <v>0</v>
      </c>
      <c r="E187" s="8">
        <f t="shared" si="36"/>
        <v>0</v>
      </c>
      <c r="F187" s="8">
        <f t="shared" si="36"/>
        <v>0</v>
      </c>
      <c r="G187" s="8">
        <f t="shared" si="36"/>
        <v>0</v>
      </c>
      <c r="H187" s="8">
        <f t="shared" si="36"/>
        <v>0</v>
      </c>
      <c r="I187" s="8">
        <f t="shared" si="36"/>
        <v>0</v>
      </c>
      <c r="J187" s="8">
        <f t="shared" si="36"/>
        <v>0</v>
      </c>
      <c r="K187" s="8">
        <f t="shared" si="36"/>
        <v>0</v>
      </c>
      <c r="L187" s="8">
        <f t="shared" si="36"/>
        <v>0</v>
      </c>
      <c r="M187" s="8">
        <f t="shared" si="36"/>
        <v>0</v>
      </c>
    </row>
    <row r="188" spans="1:13" x14ac:dyDescent="0.2">
      <c r="A188" t="s">
        <v>29</v>
      </c>
      <c r="B188" t="s">
        <v>14</v>
      </c>
      <c r="C188" t="s">
        <v>10</v>
      </c>
      <c r="D188" s="8">
        <f t="shared" si="37"/>
        <v>0</v>
      </c>
      <c r="E188" s="8">
        <f t="shared" si="36"/>
        <v>0</v>
      </c>
      <c r="F188" s="8">
        <f t="shared" si="36"/>
        <v>0</v>
      </c>
      <c r="G188" s="8">
        <f t="shared" si="36"/>
        <v>0</v>
      </c>
      <c r="H188" s="8">
        <f t="shared" si="36"/>
        <v>0</v>
      </c>
      <c r="I188" s="8">
        <f t="shared" si="36"/>
        <v>0</v>
      </c>
      <c r="J188" s="8">
        <f t="shared" si="36"/>
        <v>0</v>
      </c>
      <c r="K188" s="8">
        <f t="shared" si="36"/>
        <v>0</v>
      </c>
      <c r="L188" s="8">
        <f t="shared" si="36"/>
        <v>0</v>
      </c>
      <c r="M188" s="8">
        <f t="shared" si="36"/>
        <v>0</v>
      </c>
    </row>
    <row r="189" spans="1:13" x14ac:dyDescent="0.2">
      <c r="A189" t="s">
        <v>29</v>
      </c>
      <c r="B189" t="s">
        <v>15</v>
      </c>
      <c r="C189" t="s">
        <v>10</v>
      </c>
      <c r="D189" s="8">
        <f t="shared" si="37"/>
        <v>3.3330000000000002</v>
      </c>
      <c r="E189" s="8">
        <f t="shared" si="36"/>
        <v>2.97</v>
      </c>
      <c r="F189" s="8">
        <f t="shared" si="36"/>
        <v>2.9699999999999998</v>
      </c>
      <c r="G189" s="8">
        <f t="shared" si="36"/>
        <v>2.9699999999999998</v>
      </c>
      <c r="H189" s="8">
        <f t="shared" si="36"/>
        <v>2.5999999999999996</v>
      </c>
      <c r="I189" s="8">
        <f t="shared" si="36"/>
        <v>1.22</v>
      </c>
      <c r="J189" s="8">
        <f t="shared" si="36"/>
        <v>0</v>
      </c>
      <c r="K189" s="8">
        <f t="shared" si="36"/>
        <v>0</v>
      </c>
      <c r="L189" s="8">
        <f t="shared" si="36"/>
        <v>0</v>
      </c>
      <c r="M189" s="8">
        <f t="shared" si="36"/>
        <v>0</v>
      </c>
    </row>
    <row r="190" spans="1:13" x14ac:dyDescent="0.2">
      <c r="A190" t="s">
        <v>31</v>
      </c>
      <c r="B190" t="s">
        <v>9</v>
      </c>
      <c r="C190" t="s">
        <v>10</v>
      </c>
      <c r="D190" s="8">
        <f t="shared" si="37"/>
        <v>0.27951453026234691</v>
      </c>
      <c r="E190" s="8">
        <f t="shared" si="36"/>
        <v>0.34824958656867389</v>
      </c>
      <c r="F190" s="8">
        <f t="shared" si="36"/>
        <v>0.31960986788899443</v>
      </c>
      <c r="G190" s="8">
        <f t="shared" si="36"/>
        <v>0.30176347100298201</v>
      </c>
      <c r="H190" s="8">
        <f t="shared" si="36"/>
        <v>0.29999211440716828</v>
      </c>
      <c r="I190" s="8">
        <f t="shared" si="36"/>
        <v>0.30198881377243242</v>
      </c>
      <c r="J190" s="8">
        <f t="shared" si="36"/>
        <v>0.30139202386410757</v>
      </c>
      <c r="K190" s="8">
        <f t="shared" si="36"/>
        <v>0.30272602273644345</v>
      </c>
      <c r="L190" s="8">
        <f t="shared" si="36"/>
        <v>0.3031118216498474</v>
      </c>
      <c r="M190" s="8">
        <f t="shared" si="36"/>
        <v>0.30484563151621286</v>
      </c>
    </row>
    <row r="191" spans="1:13" x14ac:dyDescent="0.2">
      <c r="A191" t="s">
        <v>31</v>
      </c>
      <c r="B191" t="s">
        <v>11</v>
      </c>
      <c r="C191" t="s">
        <v>10</v>
      </c>
      <c r="D191" s="8">
        <f t="shared" si="37"/>
        <v>0.12540000000000001</v>
      </c>
      <c r="E191" s="8">
        <f t="shared" si="36"/>
        <v>6.3746999999999998</v>
      </c>
      <c r="F191" s="8">
        <f t="shared" si="36"/>
        <v>3.5259285714285711</v>
      </c>
      <c r="G191" s="8">
        <f t="shared" si="36"/>
        <v>3.4707885714285709</v>
      </c>
      <c r="H191" s="8">
        <f t="shared" si="36"/>
        <v>2.4896785714285712</v>
      </c>
      <c r="I191" s="8">
        <f t="shared" si="36"/>
        <v>0</v>
      </c>
      <c r="J191" s="8">
        <f t="shared" si="36"/>
        <v>1.8685177072767577E-2</v>
      </c>
      <c r="K191" s="8">
        <f t="shared" si="36"/>
        <v>3.1503273812719339</v>
      </c>
      <c r="L191" s="8">
        <f t="shared" si="36"/>
        <v>9.4976928909851281</v>
      </c>
      <c r="M191" s="8">
        <f t="shared" si="36"/>
        <v>3.9595883215797958</v>
      </c>
    </row>
    <row r="192" spans="1:13" x14ac:dyDescent="0.2">
      <c r="A192" t="s">
        <v>31</v>
      </c>
      <c r="B192" t="s">
        <v>12</v>
      </c>
      <c r="C192" t="s">
        <v>10</v>
      </c>
      <c r="D192" s="8">
        <f t="shared" si="37"/>
        <v>4.2299999999999997E-2</v>
      </c>
      <c r="E192" s="8">
        <f t="shared" si="36"/>
        <v>8.8300000000000003E-2</v>
      </c>
      <c r="F192" s="8">
        <f t="shared" si="36"/>
        <v>0.11652700000000001</v>
      </c>
      <c r="G192" s="8">
        <f t="shared" si="36"/>
        <v>0.10763700000000002</v>
      </c>
      <c r="H192" s="8">
        <f t="shared" si="36"/>
        <v>6.4912000000000025E-2</v>
      </c>
      <c r="I192" s="8">
        <f t="shared" si="36"/>
        <v>0</v>
      </c>
      <c r="J192" s="8">
        <f t="shared" si="36"/>
        <v>8.1382248076634738E-4</v>
      </c>
      <c r="K192" s="8">
        <f t="shared" si="36"/>
        <v>0.13721075452848977</v>
      </c>
      <c r="L192" s="8">
        <f t="shared" si="36"/>
        <v>0.41366672416305672</v>
      </c>
      <c r="M192" s="8">
        <f t="shared" si="36"/>
        <v>0.17245766406880689</v>
      </c>
    </row>
    <row r="193" spans="1:13" x14ac:dyDescent="0.2">
      <c r="A193" t="s">
        <v>31</v>
      </c>
      <c r="B193" t="s">
        <v>13</v>
      </c>
      <c r="C193" t="s">
        <v>10</v>
      </c>
      <c r="D193" s="8">
        <f t="shared" si="37"/>
        <v>0</v>
      </c>
      <c r="E193" s="8">
        <f t="shared" si="36"/>
        <v>0</v>
      </c>
      <c r="F193" s="8">
        <f t="shared" si="36"/>
        <v>0</v>
      </c>
      <c r="G193" s="8">
        <f t="shared" si="36"/>
        <v>0</v>
      </c>
      <c r="H193" s="8">
        <f t="shared" si="36"/>
        <v>0</v>
      </c>
      <c r="I193" s="8">
        <f t="shared" si="36"/>
        <v>0</v>
      </c>
      <c r="J193" s="8">
        <f t="shared" si="36"/>
        <v>0</v>
      </c>
      <c r="K193" s="8">
        <f t="shared" si="36"/>
        <v>0</v>
      </c>
      <c r="L193" s="8">
        <f t="shared" si="36"/>
        <v>0</v>
      </c>
      <c r="M193" s="8">
        <f t="shared" si="36"/>
        <v>0</v>
      </c>
    </row>
    <row r="194" spans="1:13" x14ac:dyDescent="0.2">
      <c r="A194" t="s">
        <v>31</v>
      </c>
      <c r="B194" t="s">
        <v>14</v>
      </c>
      <c r="C194" t="s">
        <v>10</v>
      </c>
      <c r="D194" s="8">
        <f t="shared" si="37"/>
        <v>0</v>
      </c>
      <c r="E194" s="8">
        <f t="shared" si="36"/>
        <v>0</v>
      </c>
      <c r="F194" s="8">
        <f t="shared" si="36"/>
        <v>0</v>
      </c>
      <c r="G194" s="8">
        <f t="shared" si="36"/>
        <v>0</v>
      </c>
      <c r="H194" s="8">
        <f t="shared" si="36"/>
        <v>0</v>
      </c>
      <c r="I194" s="8">
        <f t="shared" si="36"/>
        <v>0</v>
      </c>
      <c r="J194" s="8">
        <f t="shared" si="36"/>
        <v>0</v>
      </c>
      <c r="K194" s="8">
        <f t="shared" si="36"/>
        <v>0</v>
      </c>
      <c r="L194" s="8">
        <f t="shared" si="36"/>
        <v>0</v>
      </c>
      <c r="M194" s="8">
        <f t="shared" si="36"/>
        <v>0</v>
      </c>
    </row>
    <row r="195" spans="1:13" x14ac:dyDescent="0.2">
      <c r="A195" t="s">
        <v>31</v>
      </c>
      <c r="B195" t="s">
        <v>15</v>
      </c>
      <c r="C195" t="s">
        <v>10</v>
      </c>
      <c r="D195" s="8">
        <f t="shared" si="37"/>
        <v>3.3330000000000002</v>
      </c>
      <c r="E195" s="8">
        <f t="shared" si="36"/>
        <v>2.97</v>
      </c>
      <c r="F195" s="8">
        <f t="shared" si="36"/>
        <v>2.9699999999999998</v>
      </c>
      <c r="G195" s="8">
        <f t="shared" si="36"/>
        <v>2.9699999999999998</v>
      </c>
      <c r="H195" s="8">
        <f t="shared" si="36"/>
        <v>2.9699999999999998</v>
      </c>
      <c r="I195" s="8">
        <f t="shared" si="36"/>
        <v>2.5999999999999996</v>
      </c>
      <c r="J195" s="8">
        <f t="shared" si="36"/>
        <v>1.22</v>
      </c>
      <c r="K195" s="8">
        <f t="shared" si="36"/>
        <v>0</v>
      </c>
      <c r="L195" s="8">
        <f t="shared" si="36"/>
        <v>0</v>
      </c>
      <c r="M195" s="8">
        <f t="shared" si="36"/>
        <v>0</v>
      </c>
    </row>
    <row r="196" spans="1:13" x14ac:dyDescent="0.2">
      <c r="A196" t="s">
        <v>36</v>
      </c>
      <c r="B196" t="s">
        <v>9</v>
      </c>
      <c r="C196" t="s">
        <v>10</v>
      </c>
      <c r="D196" s="8">
        <f>D190-D184</f>
        <v>0</v>
      </c>
      <c r="E196" s="8">
        <f t="shared" ref="E196:M196" si="38">E190-E184</f>
        <v>0</v>
      </c>
      <c r="F196" s="8">
        <f t="shared" si="38"/>
        <v>0</v>
      </c>
      <c r="G196" s="8">
        <f t="shared" si="38"/>
        <v>-1.7037712094213786E-2</v>
      </c>
      <c r="H196" s="8">
        <f t="shared" si="38"/>
        <v>-2.5666018030135296E-2</v>
      </c>
      <c r="I196" s="8">
        <f t="shared" si="38"/>
        <v>-4.2213595343787269E-2</v>
      </c>
      <c r="J196" s="8">
        <f t="shared" si="38"/>
        <v>-5.8636091796085199E-2</v>
      </c>
      <c r="K196" s="8">
        <f t="shared" si="38"/>
        <v>-5.8879980609380267E-2</v>
      </c>
      <c r="L196" s="8">
        <f t="shared" si="38"/>
        <v>-5.8494185065480764E-2</v>
      </c>
      <c r="M196" s="8">
        <f t="shared" si="38"/>
        <v>-5.6760375199115309E-2</v>
      </c>
    </row>
    <row r="197" spans="1:13" x14ac:dyDescent="0.2">
      <c r="A197" t="s">
        <v>36</v>
      </c>
      <c r="B197" t="s">
        <v>11</v>
      </c>
      <c r="C197" t="s">
        <v>10</v>
      </c>
      <c r="D197" s="8">
        <f t="shared" ref="D197:M197" si="39">D191-D185</f>
        <v>0</v>
      </c>
      <c r="E197" s="8">
        <f t="shared" si="39"/>
        <v>0</v>
      </c>
      <c r="F197" s="8">
        <f t="shared" si="39"/>
        <v>0</v>
      </c>
      <c r="G197" s="8">
        <f t="shared" si="39"/>
        <v>0</v>
      </c>
      <c r="H197" s="8">
        <f t="shared" si="39"/>
        <v>-0.31038240002878714</v>
      </c>
      <c r="I197" s="8">
        <f t="shared" si="39"/>
        <v>-11.928530149587226</v>
      </c>
      <c r="J197" s="8">
        <f t="shared" si="39"/>
        <v>-20.819543977773929</v>
      </c>
      <c r="K197" s="8">
        <f t="shared" si="39"/>
        <v>-16.526967073915614</v>
      </c>
      <c r="L197" s="8">
        <f t="shared" si="39"/>
        <v>-9.276404785955318</v>
      </c>
      <c r="M197" s="8">
        <f t="shared" si="39"/>
        <v>-9.5593707199756306</v>
      </c>
    </row>
    <row r="198" spans="1:13" x14ac:dyDescent="0.2">
      <c r="A198" t="s">
        <v>36</v>
      </c>
      <c r="B198" t="s">
        <v>12</v>
      </c>
      <c r="C198" t="s">
        <v>10</v>
      </c>
      <c r="D198" s="8">
        <f t="shared" ref="D198:M198" si="40">D192-D186</f>
        <v>0</v>
      </c>
      <c r="E198" s="8">
        <f t="shared" si="40"/>
        <v>0</v>
      </c>
      <c r="F198" s="8">
        <f t="shared" si="40"/>
        <v>0</v>
      </c>
      <c r="G198" s="8">
        <f t="shared" si="40"/>
        <v>0</v>
      </c>
      <c r="H198" s="8">
        <f t="shared" si="40"/>
        <v>-1.4334306083932727E-2</v>
      </c>
      <c r="I198" s="8">
        <f t="shared" si="40"/>
        <v>-0.57135915994384323</v>
      </c>
      <c r="J198" s="8">
        <f t="shared" si="40"/>
        <v>-0.99083538195033138</v>
      </c>
      <c r="K198" s="8">
        <f t="shared" si="40"/>
        <v>-0.7986182236592354</v>
      </c>
      <c r="L198" s="8">
        <f t="shared" si="40"/>
        <v>-0.40402864399404848</v>
      </c>
      <c r="M198" s="8">
        <f t="shared" si="40"/>
        <v>-0.41635306765350655</v>
      </c>
    </row>
    <row r="199" spans="1:13" x14ac:dyDescent="0.2">
      <c r="A199" t="s">
        <v>36</v>
      </c>
      <c r="B199" t="s">
        <v>13</v>
      </c>
      <c r="C199" t="s">
        <v>10</v>
      </c>
      <c r="D199" s="8">
        <f t="shared" ref="D199:M199" si="41">D193-D187</f>
        <v>0</v>
      </c>
      <c r="E199" s="8">
        <f t="shared" si="41"/>
        <v>0</v>
      </c>
      <c r="F199" s="8">
        <f t="shared" si="41"/>
        <v>0</v>
      </c>
      <c r="G199" s="8">
        <f t="shared" si="41"/>
        <v>0</v>
      </c>
      <c r="H199" s="8">
        <f t="shared" si="41"/>
        <v>0</v>
      </c>
      <c r="I199" s="8">
        <f t="shared" si="41"/>
        <v>0</v>
      </c>
      <c r="J199" s="8">
        <f t="shared" si="41"/>
        <v>0</v>
      </c>
      <c r="K199" s="8">
        <f t="shared" si="41"/>
        <v>0</v>
      </c>
      <c r="L199" s="8">
        <f t="shared" si="41"/>
        <v>0</v>
      </c>
      <c r="M199" s="8">
        <f t="shared" si="41"/>
        <v>0</v>
      </c>
    </row>
    <row r="200" spans="1:13" x14ac:dyDescent="0.2">
      <c r="A200" t="s">
        <v>36</v>
      </c>
      <c r="B200" t="s">
        <v>14</v>
      </c>
      <c r="C200" t="s">
        <v>10</v>
      </c>
      <c r="D200" s="8">
        <f t="shared" ref="D200:M200" si="42">D194-D188</f>
        <v>0</v>
      </c>
      <c r="E200" s="8">
        <f t="shared" si="42"/>
        <v>0</v>
      </c>
      <c r="F200" s="8">
        <f t="shared" si="42"/>
        <v>0</v>
      </c>
      <c r="G200" s="8">
        <f t="shared" si="42"/>
        <v>0</v>
      </c>
      <c r="H200" s="8">
        <f t="shared" si="42"/>
        <v>0</v>
      </c>
      <c r="I200" s="8">
        <f t="shared" si="42"/>
        <v>0</v>
      </c>
      <c r="J200" s="8">
        <f t="shared" si="42"/>
        <v>0</v>
      </c>
      <c r="K200" s="8">
        <f t="shared" si="42"/>
        <v>0</v>
      </c>
      <c r="L200" s="8">
        <f t="shared" si="42"/>
        <v>0</v>
      </c>
      <c r="M200" s="8">
        <f t="shared" si="42"/>
        <v>0</v>
      </c>
    </row>
    <row r="201" spans="1:13" x14ac:dyDescent="0.2">
      <c r="A201" t="s">
        <v>36</v>
      </c>
      <c r="B201" t="s">
        <v>15</v>
      </c>
      <c r="C201" t="s">
        <v>10</v>
      </c>
      <c r="D201" s="8">
        <f t="shared" ref="D201:M201" si="43">D195-D189</f>
        <v>0</v>
      </c>
      <c r="E201" s="8">
        <f t="shared" si="43"/>
        <v>0</v>
      </c>
      <c r="F201" s="8">
        <f t="shared" si="43"/>
        <v>0</v>
      </c>
      <c r="G201" s="8">
        <f t="shared" si="43"/>
        <v>0</v>
      </c>
      <c r="H201" s="8">
        <f t="shared" si="43"/>
        <v>0.37000000000000011</v>
      </c>
      <c r="I201" s="8">
        <f t="shared" si="43"/>
        <v>1.3799999999999997</v>
      </c>
      <c r="J201" s="8">
        <f t="shared" si="43"/>
        <v>1.22</v>
      </c>
      <c r="K201" s="8">
        <f t="shared" si="43"/>
        <v>0</v>
      </c>
      <c r="L201" s="8">
        <f t="shared" si="43"/>
        <v>0</v>
      </c>
      <c r="M201" s="8">
        <f t="shared" si="43"/>
        <v>0</v>
      </c>
    </row>
    <row r="202" spans="1:13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</row>
    <row r="203" spans="1:13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</row>
    <row r="204" spans="1:13" x14ac:dyDescent="0.2">
      <c r="A204" t="s">
        <v>32</v>
      </c>
      <c r="B204" t="s">
        <v>9</v>
      </c>
      <c r="C204" t="s">
        <v>10</v>
      </c>
      <c r="D204" s="8">
        <f>SUMIFS(D$8:D$79,$A$8:$A$79,$A204,$B$8:$B$79,$B204)</f>
        <v>0.27951453026234691</v>
      </c>
      <c r="E204" s="8">
        <f t="shared" ref="E204:M215" si="44">SUMIFS(E$8:E$79,$A$8:$A$79,$A204,$B$8:$B$79,$B204)</f>
        <v>0.34824958656867389</v>
      </c>
      <c r="F204" s="8">
        <f t="shared" si="44"/>
        <v>0.31960986788899443</v>
      </c>
      <c r="G204" s="8">
        <f t="shared" si="44"/>
        <v>0.30352811927625756</v>
      </c>
      <c r="H204" s="8">
        <f t="shared" si="44"/>
        <v>0.30997910697467157</v>
      </c>
      <c r="I204" s="8">
        <f t="shared" si="44"/>
        <v>0.32215525037907711</v>
      </c>
      <c r="J204" s="8">
        <f t="shared" si="44"/>
        <v>0.33046508551411369</v>
      </c>
      <c r="K204" s="8">
        <f t="shared" si="44"/>
        <v>0.33160459148034366</v>
      </c>
      <c r="L204" s="8">
        <f t="shared" si="44"/>
        <v>0.33160459391370467</v>
      </c>
      <c r="M204" s="8">
        <f t="shared" si="44"/>
        <v>0.33160459391370467</v>
      </c>
    </row>
    <row r="205" spans="1:13" x14ac:dyDescent="0.2">
      <c r="A205" t="s">
        <v>32</v>
      </c>
      <c r="B205" t="s">
        <v>11</v>
      </c>
      <c r="C205" t="s">
        <v>10</v>
      </c>
      <c r="D205" s="8">
        <f t="shared" ref="D205:D215" si="45">SUMIFS(D$8:D$79,$A$8:$A$79,$A205,$B$8:$B$79,$B205)</f>
        <v>0.12540000000000001</v>
      </c>
      <c r="E205" s="8">
        <f t="shared" si="44"/>
        <v>6.3746999999999998</v>
      </c>
      <c r="F205" s="8">
        <f t="shared" si="44"/>
        <v>3.5259285714285711</v>
      </c>
      <c r="G205" s="8">
        <f t="shared" si="44"/>
        <v>4.6748010075453728</v>
      </c>
      <c r="H205" s="8">
        <f t="shared" si="44"/>
        <v>8.060938556269166</v>
      </c>
      <c r="I205" s="8">
        <f t="shared" si="44"/>
        <v>13.986814492435505</v>
      </c>
      <c r="J205" s="8">
        <f t="shared" si="44"/>
        <v>13.677778794583332</v>
      </c>
      <c r="K205" s="8">
        <f t="shared" si="44"/>
        <v>7.3820454450155903</v>
      </c>
      <c r="L205" s="8">
        <f t="shared" si="44"/>
        <v>7.9578421646616828</v>
      </c>
      <c r="M205" s="8">
        <f t="shared" si="44"/>
        <v>2.287026947091455</v>
      </c>
    </row>
    <row r="206" spans="1:13" x14ac:dyDescent="0.2">
      <c r="A206" t="s">
        <v>32</v>
      </c>
      <c r="B206" t="s">
        <v>12</v>
      </c>
      <c r="C206" t="s">
        <v>10</v>
      </c>
      <c r="D206" s="8">
        <f t="shared" si="45"/>
        <v>4.2299999999999997E-2</v>
      </c>
      <c r="E206" s="8">
        <f t="shared" si="44"/>
        <v>8.8300000000000003E-2</v>
      </c>
      <c r="F206" s="8">
        <f t="shared" si="44"/>
        <v>0.11652700000000001</v>
      </c>
      <c r="G206" s="8">
        <f t="shared" si="44"/>
        <v>0.15904940710927273</v>
      </c>
      <c r="H206" s="8">
        <f t="shared" si="44"/>
        <v>0.30705907190184223</v>
      </c>
      <c r="I206" s="8">
        <f t="shared" si="44"/>
        <v>0.6255363452282221</v>
      </c>
      <c r="J206" s="8">
        <f t="shared" si="44"/>
        <v>0.61440212519064374</v>
      </c>
      <c r="K206" s="8">
        <f t="shared" si="44"/>
        <v>0.33382412592620303</v>
      </c>
      <c r="L206" s="8">
        <f t="shared" si="44"/>
        <v>0.34659938339202334</v>
      </c>
      <c r="M206" s="8">
        <f t="shared" si="44"/>
        <v>9.961018492964091E-2</v>
      </c>
    </row>
    <row r="207" spans="1:13" x14ac:dyDescent="0.2">
      <c r="A207" t="s">
        <v>32</v>
      </c>
      <c r="B207" t="s">
        <v>13</v>
      </c>
      <c r="C207" t="s">
        <v>10</v>
      </c>
      <c r="D207" s="8">
        <f t="shared" si="45"/>
        <v>0</v>
      </c>
      <c r="E207" s="8">
        <f t="shared" si="44"/>
        <v>0</v>
      </c>
      <c r="F207" s="8">
        <f t="shared" si="44"/>
        <v>0</v>
      </c>
      <c r="G207" s="8">
        <f t="shared" si="44"/>
        <v>0</v>
      </c>
      <c r="H207" s="8">
        <f t="shared" si="44"/>
        <v>0</v>
      </c>
      <c r="I207" s="8">
        <f t="shared" si="44"/>
        <v>0</v>
      </c>
      <c r="J207" s="8">
        <f t="shared" si="44"/>
        <v>0</v>
      </c>
      <c r="K207" s="8">
        <f t="shared" si="44"/>
        <v>0</v>
      </c>
      <c r="L207" s="8">
        <f t="shared" si="44"/>
        <v>0</v>
      </c>
      <c r="M207" s="8">
        <f t="shared" si="44"/>
        <v>0</v>
      </c>
    </row>
    <row r="208" spans="1:13" x14ac:dyDescent="0.2">
      <c r="A208" t="s">
        <v>32</v>
      </c>
      <c r="B208" t="s">
        <v>14</v>
      </c>
      <c r="C208" t="s">
        <v>10</v>
      </c>
      <c r="D208" s="8">
        <f t="shared" si="45"/>
        <v>0</v>
      </c>
      <c r="E208" s="8">
        <f t="shared" si="44"/>
        <v>0</v>
      </c>
      <c r="F208" s="8">
        <f t="shared" si="44"/>
        <v>0</v>
      </c>
      <c r="G208" s="8">
        <f t="shared" si="44"/>
        <v>0</v>
      </c>
      <c r="H208" s="8">
        <f t="shared" si="44"/>
        <v>0</v>
      </c>
      <c r="I208" s="8">
        <f t="shared" si="44"/>
        <v>0</v>
      </c>
      <c r="J208" s="8">
        <f t="shared" si="44"/>
        <v>0</v>
      </c>
      <c r="K208" s="8">
        <f t="shared" si="44"/>
        <v>0</v>
      </c>
      <c r="L208" s="8">
        <f t="shared" si="44"/>
        <v>0</v>
      </c>
      <c r="M208" s="8">
        <f t="shared" si="44"/>
        <v>0</v>
      </c>
    </row>
    <row r="209" spans="1:13" x14ac:dyDescent="0.2">
      <c r="A209" t="s">
        <v>32</v>
      </c>
      <c r="B209" t="s">
        <v>15</v>
      </c>
      <c r="C209" t="s">
        <v>10</v>
      </c>
      <c r="D209" s="8">
        <f t="shared" si="45"/>
        <v>3.3330000000000002</v>
      </c>
      <c r="E209" s="8">
        <f t="shared" si="44"/>
        <v>2.97</v>
      </c>
      <c r="F209" s="8">
        <f t="shared" si="44"/>
        <v>2.9699999999999998</v>
      </c>
      <c r="G209" s="8">
        <f t="shared" si="44"/>
        <v>2.9699999999999998</v>
      </c>
      <c r="H209" s="8">
        <f t="shared" si="44"/>
        <v>2.5999999999999996</v>
      </c>
      <c r="I209" s="8">
        <f t="shared" si="44"/>
        <v>1.22</v>
      </c>
      <c r="J209" s="8">
        <f t="shared" si="44"/>
        <v>0</v>
      </c>
      <c r="K209" s="8">
        <f t="shared" si="44"/>
        <v>0</v>
      </c>
      <c r="L209" s="8">
        <f t="shared" si="44"/>
        <v>0</v>
      </c>
      <c r="M209" s="8">
        <f t="shared" si="44"/>
        <v>0</v>
      </c>
    </row>
    <row r="210" spans="1:13" x14ac:dyDescent="0.2">
      <c r="A210" t="s">
        <v>33</v>
      </c>
      <c r="B210" t="s">
        <v>9</v>
      </c>
      <c r="C210" t="s">
        <v>10</v>
      </c>
      <c r="D210" s="8">
        <f t="shared" si="45"/>
        <v>0.27951453026234691</v>
      </c>
      <c r="E210" s="8">
        <f t="shared" si="44"/>
        <v>0.34824958656867389</v>
      </c>
      <c r="F210" s="8">
        <f t="shared" si="44"/>
        <v>0.31960986788899443</v>
      </c>
      <c r="G210" s="8">
        <f t="shared" si="44"/>
        <v>0.30176347100298201</v>
      </c>
      <c r="H210" s="8">
        <f t="shared" si="44"/>
        <v>0.29677106935570774</v>
      </c>
      <c r="I210" s="8">
        <f t="shared" si="44"/>
        <v>0.28677148341634051</v>
      </c>
      <c r="J210" s="8">
        <f t="shared" si="44"/>
        <v>0.26741068288786379</v>
      </c>
      <c r="K210" s="8">
        <f t="shared" si="44"/>
        <v>0.26742214818193988</v>
      </c>
      <c r="L210" s="8">
        <f t="shared" si="44"/>
        <v>0.26742214820642352</v>
      </c>
      <c r="M210" s="8">
        <f t="shared" si="44"/>
        <v>0.26742214820642352</v>
      </c>
    </row>
    <row r="211" spans="1:13" x14ac:dyDescent="0.2">
      <c r="A211" t="s">
        <v>33</v>
      </c>
      <c r="B211" t="s">
        <v>11</v>
      </c>
      <c r="C211" t="s">
        <v>10</v>
      </c>
      <c r="D211" s="8">
        <f t="shared" si="45"/>
        <v>0.12540000000000001</v>
      </c>
      <c r="E211" s="8">
        <f t="shared" si="44"/>
        <v>6.3746999999999998</v>
      </c>
      <c r="F211" s="8">
        <f t="shared" si="44"/>
        <v>3.5259285714285711</v>
      </c>
      <c r="G211" s="8">
        <f t="shared" si="44"/>
        <v>4.1211632913773606</v>
      </c>
      <c r="H211" s="8">
        <f t="shared" si="44"/>
        <v>5.582155960402738</v>
      </c>
      <c r="I211" s="8">
        <f t="shared" si="44"/>
        <v>6.0499215919427591</v>
      </c>
      <c r="J211" s="8">
        <f t="shared" si="44"/>
        <v>5.7064527162363259</v>
      </c>
      <c r="K211" s="8">
        <f t="shared" si="44"/>
        <v>3.1035070588859108</v>
      </c>
      <c r="L211" s="8">
        <f t="shared" si="44"/>
        <v>3.9153783760493273</v>
      </c>
      <c r="M211" s="8">
        <f t="shared" si="44"/>
        <v>0.8740136723608245</v>
      </c>
    </row>
    <row r="212" spans="1:13" x14ac:dyDescent="0.2">
      <c r="A212" t="s">
        <v>33</v>
      </c>
      <c r="B212" t="s">
        <v>12</v>
      </c>
      <c r="C212" t="s">
        <v>10</v>
      </c>
      <c r="D212" s="8">
        <f t="shared" si="45"/>
        <v>4.2299999999999997E-2</v>
      </c>
      <c r="E212" s="8">
        <f t="shared" si="44"/>
        <v>8.8300000000000003E-2</v>
      </c>
      <c r="F212" s="8">
        <f t="shared" si="44"/>
        <v>0.11652700000000001</v>
      </c>
      <c r="G212" s="8">
        <f t="shared" si="44"/>
        <v>0.13542844870719692</v>
      </c>
      <c r="H212" s="8">
        <f t="shared" si="44"/>
        <v>0.1992730359278293</v>
      </c>
      <c r="I212" s="8">
        <f t="shared" si="44"/>
        <v>0.26632624377673619</v>
      </c>
      <c r="J212" s="8">
        <f t="shared" si="44"/>
        <v>0.25171231938045113</v>
      </c>
      <c r="K212" s="8">
        <f t="shared" si="44"/>
        <v>0.13685111166964403</v>
      </c>
      <c r="L212" s="8">
        <f t="shared" si="44"/>
        <v>0.17053212451378824</v>
      </c>
      <c r="M212" s="8">
        <f t="shared" si="44"/>
        <v>3.8067178721097217E-2</v>
      </c>
    </row>
    <row r="213" spans="1:13" x14ac:dyDescent="0.2">
      <c r="A213" t="s">
        <v>33</v>
      </c>
      <c r="B213" t="s">
        <v>13</v>
      </c>
      <c r="C213" t="s">
        <v>10</v>
      </c>
      <c r="D213" s="8">
        <f t="shared" si="45"/>
        <v>0</v>
      </c>
      <c r="E213" s="8">
        <f t="shared" si="44"/>
        <v>0</v>
      </c>
      <c r="F213" s="8">
        <f t="shared" si="44"/>
        <v>0</v>
      </c>
      <c r="G213" s="8">
        <f t="shared" si="44"/>
        <v>0</v>
      </c>
      <c r="H213" s="8">
        <f t="shared" si="44"/>
        <v>0</v>
      </c>
      <c r="I213" s="8">
        <f t="shared" si="44"/>
        <v>0</v>
      </c>
      <c r="J213" s="8">
        <f t="shared" si="44"/>
        <v>0</v>
      </c>
      <c r="K213" s="8">
        <f t="shared" si="44"/>
        <v>0</v>
      </c>
      <c r="L213" s="8">
        <f t="shared" si="44"/>
        <v>0</v>
      </c>
      <c r="M213" s="8">
        <f t="shared" si="44"/>
        <v>0</v>
      </c>
    </row>
    <row r="214" spans="1:13" x14ac:dyDescent="0.2">
      <c r="A214" t="s">
        <v>33</v>
      </c>
      <c r="B214" t="s">
        <v>14</v>
      </c>
      <c r="C214" t="s">
        <v>10</v>
      </c>
      <c r="D214" s="8">
        <f t="shared" si="45"/>
        <v>0</v>
      </c>
      <c r="E214" s="8">
        <f t="shared" si="44"/>
        <v>0</v>
      </c>
      <c r="F214" s="8">
        <f t="shared" si="44"/>
        <v>0</v>
      </c>
      <c r="G214" s="8">
        <f t="shared" si="44"/>
        <v>0</v>
      </c>
      <c r="H214" s="8">
        <f t="shared" si="44"/>
        <v>0</v>
      </c>
      <c r="I214" s="8">
        <f t="shared" si="44"/>
        <v>0</v>
      </c>
      <c r="J214" s="8">
        <f t="shared" si="44"/>
        <v>0</v>
      </c>
      <c r="K214" s="8">
        <f t="shared" si="44"/>
        <v>0</v>
      </c>
      <c r="L214" s="8">
        <f t="shared" si="44"/>
        <v>0</v>
      </c>
      <c r="M214" s="8">
        <f t="shared" si="44"/>
        <v>0</v>
      </c>
    </row>
    <row r="215" spans="1:13" x14ac:dyDescent="0.2">
      <c r="A215" t="s">
        <v>33</v>
      </c>
      <c r="B215" t="s">
        <v>15</v>
      </c>
      <c r="C215" t="s">
        <v>10</v>
      </c>
      <c r="D215" s="8">
        <f t="shared" si="45"/>
        <v>3.3330000000000002</v>
      </c>
      <c r="E215" s="8">
        <f t="shared" si="44"/>
        <v>2.97</v>
      </c>
      <c r="F215" s="8">
        <f t="shared" si="44"/>
        <v>2.9699999999999998</v>
      </c>
      <c r="G215" s="8">
        <f t="shared" si="44"/>
        <v>2.9699999999999998</v>
      </c>
      <c r="H215" s="8">
        <f t="shared" si="44"/>
        <v>2.5999999999999996</v>
      </c>
      <c r="I215" s="8">
        <f t="shared" si="44"/>
        <v>1.72</v>
      </c>
      <c r="J215" s="8">
        <f t="shared" si="44"/>
        <v>1</v>
      </c>
      <c r="K215" s="8">
        <f t="shared" si="44"/>
        <v>2</v>
      </c>
      <c r="L215" s="8">
        <f t="shared" si="44"/>
        <v>3</v>
      </c>
      <c r="M215" s="8">
        <f t="shared" si="44"/>
        <v>3</v>
      </c>
    </row>
    <row r="216" spans="1:13" x14ac:dyDescent="0.2">
      <c r="A216" t="s">
        <v>35</v>
      </c>
      <c r="B216" t="s">
        <v>9</v>
      </c>
      <c r="C216" t="s">
        <v>10</v>
      </c>
      <c r="D216" s="8">
        <f>D210-D204</f>
        <v>0</v>
      </c>
      <c r="E216" s="8">
        <f t="shared" ref="E216:M216" si="46">E210-E204</f>
        <v>0</v>
      </c>
      <c r="F216" s="8">
        <f t="shared" si="46"/>
        <v>0</v>
      </c>
      <c r="G216" s="8">
        <f t="shared" si="46"/>
        <v>-1.7646482732755486E-3</v>
      </c>
      <c r="H216" s="8">
        <f t="shared" si="46"/>
        <v>-1.320803761896383E-2</v>
      </c>
      <c r="I216" s="8">
        <f t="shared" si="46"/>
        <v>-3.5383766962736596E-2</v>
      </c>
      <c r="J216" s="8">
        <f t="shared" si="46"/>
        <v>-6.3054402626249895E-2</v>
      </c>
      <c r="K216" s="8">
        <f t="shared" si="46"/>
        <v>-6.418244329840378E-2</v>
      </c>
      <c r="L216" s="8">
        <f t="shared" si="46"/>
        <v>-6.4182445707281155E-2</v>
      </c>
      <c r="M216" s="8">
        <f t="shared" si="46"/>
        <v>-6.4182445707281155E-2</v>
      </c>
    </row>
    <row r="217" spans="1:13" x14ac:dyDescent="0.2">
      <c r="A217" t="s">
        <v>35</v>
      </c>
      <c r="B217" t="s">
        <v>11</v>
      </c>
      <c r="C217" t="s">
        <v>10</v>
      </c>
      <c r="D217" s="8">
        <f t="shared" ref="D217:M217" si="47">D211-D205</f>
        <v>0</v>
      </c>
      <c r="E217" s="8">
        <f t="shared" si="47"/>
        <v>0</v>
      </c>
      <c r="F217" s="8">
        <f t="shared" si="47"/>
        <v>0</v>
      </c>
      <c r="G217" s="8">
        <f t="shared" si="47"/>
        <v>-0.55363771616801216</v>
      </c>
      <c r="H217" s="8">
        <f t="shared" si="47"/>
        <v>-2.478782595866428</v>
      </c>
      <c r="I217" s="8">
        <f t="shared" si="47"/>
        <v>-7.9368929004927455</v>
      </c>
      <c r="J217" s="8">
        <f t="shared" si="47"/>
        <v>-7.9713260783470066</v>
      </c>
      <c r="K217" s="8">
        <f t="shared" si="47"/>
        <v>-4.2785383861296795</v>
      </c>
      <c r="L217" s="8">
        <f t="shared" si="47"/>
        <v>-4.0424637886123556</v>
      </c>
      <c r="M217" s="8">
        <f t="shared" si="47"/>
        <v>-1.4130132747306305</v>
      </c>
    </row>
    <row r="218" spans="1:13" x14ac:dyDescent="0.2">
      <c r="A218" t="s">
        <v>35</v>
      </c>
      <c r="B218" t="s">
        <v>12</v>
      </c>
      <c r="C218" t="s">
        <v>10</v>
      </c>
      <c r="D218" s="8">
        <f t="shared" ref="D218:M218" si="48">D212-D206</f>
        <v>0</v>
      </c>
      <c r="E218" s="8">
        <f t="shared" si="48"/>
        <v>0</v>
      </c>
      <c r="F218" s="8">
        <f t="shared" si="48"/>
        <v>0</v>
      </c>
      <c r="G218" s="8">
        <f t="shared" si="48"/>
        <v>-2.3620958402075815E-2</v>
      </c>
      <c r="H218" s="8">
        <f t="shared" si="48"/>
        <v>-0.10778603597401293</v>
      </c>
      <c r="I218" s="8">
        <f t="shared" si="48"/>
        <v>-0.35921010145148591</v>
      </c>
      <c r="J218" s="8">
        <f t="shared" si="48"/>
        <v>-0.36268980581019261</v>
      </c>
      <c r="K218" s="8">
        <f t="shared" si="48"/>
        <v>-0.196973014256559</v>
      </c>
      <c r="L218" s="8">
        <f t="shared" si="48"/>
        <v>-0.1760672588782351</v>
      </c>
      <c r="M218" s="8">
        <f t="shared" si="48"/>
        <v>-6.1543006208543694E-2</v>
      </c>
    </row>
    <row r="219" spans="1:13" x14ac:dyDescent="0.2">
      <c r="A219" t="s">
        <v>35</v>
      </c>
      <c r="B219" t="s">
        <v>13</v>
      </c>
      <c r="C219" t="s">
        <v>10</v>
      </c>
      <c r="D219" s="8">
        <f t="shared" ref="D219:M219" si="49">D213-D207</f>
        <v>0</v>
      </c>
      <c r="E219" s="8">
        <f t="shared" si="49"/>
        <v>0</v>
      </c>
      <c r="F219" s="8">
        <f t="shared" si="49"/>
        <v>0</v>
      </c>
      <c r="G219" s="8">
        <f t="shared" si="49"/>
        <v>0</v>
      </c>
      <c r="H219" s="8">
        <f t="shared" si="49"/>
        <v>0</v>
      </c>
      <c r="I219" s="8">
        <f t="shared" si="49"/>
        <v>0</v>
      </c>
      <c r="J219" s="8">
        <f t="shared" si="49"/>
        <v>0</v>
      </c>
      <c r="K219" s="8">
        <f t="shared" si="49"/>
        <v>0</v>
      </c>
      <c r="L219" s="8">
        <f t="shared" si="49"/>
        <v>0</v>
      </c>
      <c r="M219" s="8">
        <f t="shared" si="49"/>
        <v>0</v>
      </c>
    </row>
    <row r="220" spans="1:13" x14ac:dyDescent="0.2">
      <c r="A220" t="s">
        <v>35</v>
      </c>
      <c r="B220" t="s">
        <v>14</v>
      </c>
      <c r="C220" t="s">
        <v>10</v>
      </c>
      <c r="D220" s="8">
        <f t="shared" ref="D220:M220" si="50">D214-D208</f>
        <v>0</v>
      </c>
      <c r="E220" s="8">
        <f t="shared" si="50"/>
        <v>0</v>
      </c>
      <c r="F220" s="8">
        <f t="shared" si="50"/>
        <v>0</v>
      </c>
      <c r="G220" s="8">
        <f t="shared" si="50"/>
        <v>0</v>
      </c>
      <c r="H220" s="8">
        <f t="shared" si="50"/>
        <v>0</v>
      </c>
      <c r="I220" s="8">
        <f t="shared" si="50"/>
        <v>0</v>
      </c>
      <c r="J220" s="8">
        <f t="shared" si="50"/>
        <v>0</v>
      </c>
      <c r="K220" s="8">
        <f t="shared" si="50"/>
        <v>0</v>
      </c>
      <c r="L220" s="8">
        <f t="shared" si="50"/>
        <v>0</v>
      </c>
      <c r="M220" s="8">
        <f t="shared" si="50"/>
        <v>0</v>
      </c>
    </row>
    <row r="221" spans="1:13" x14ac:dyDescent="0.2">
      <c r="A221" t="s">
        <v>35</v>
      </c>
      <c r="B221" t="s">
        <v>15</v>
      </c>
      <c r="C221" t="s">
        <v>10</v>
      </c>
      <c r="D221" s="8">
        <f t="shared" ref="D221:M221" si="51">D215-D209</f>
        <v>0</v>
      </c>
      <c r="E221" s="8">
        <f t="shared" si="51"/>
        <v>0</v>
      </c>
      <c r="F221" s="8">
        <f t="shared" si="51"/>
        <v>0</v>
      </c>
      <c r="G221" s="8">
        <f t="shared" si="51"/>
        <v>0</v>
      </c>
      <c r="H221" s="8">
        <f t="shared" si="51"/>
        <v>0</v>
      </c>
      <c r="I221" s="8">
        <f t="shared" si="51"/>
        <v>0.5</v>
      </c>
      <c r="J221" s="8">
        <f t="shared" si="51"/>
        <v>1</v>
      </c>
      <c r="K221" s="8">
        <f t="shared" si="51"/>
        <v>2</v>
      </c>
      <c r="L221" s="8">
        <f t="shared" si="51"/>
        <v>3</v>
      </c>
      <c r="M221" s="8">
        <f t="shared" si="51"/>
        <v>3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237B-5499-4B84-97A3-2DDE45F9610D}">
  <dimension ref="A2:M254"/>
  <sheetViews>
    <sheetView zoomScale="80" zoomScaleNormal="80" workbookViewId="0">
      <selection activeCell="O210" sqref="O210"/>
    </sheetView>
  </sheetViews>
  <sheetFormatPr baseColWidth="10" defaultRowHeight="15" outlineLevelRow="1" x14ac:dyDescent="0.2"/>
  <cols>
    <col min="1" max="1" width="18.1640625" customWidth="1"/>
    <col min="2" max="2" width="35.83203125" customWidth="1"/>
  </cols>
  <sheetData>
    <row r="2" spans="1:13" ht="30.5" customHeight="1" x14ac:dyDescent="0.2">
      <c r="A2" s="10" t="s">
        <v>45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spans="1:13" x14ac:dyDescent="0.2">
      <c r="A4" s="1" t="s">
        <v>6</v>
      </c>
      <c r="B4" s="1" t="s">
        <v>7</v>
      </c>
      <c r="C4" s="1" t="s">
        <v>2</v>
      </c>
      <c r="D4" s="1">
        <v>2010</v>
      </c>
      <c r="E4" s="1">
        <v>2023</v>
      </c>
      <c r="F4" s="1">
        <v>2030</v>
      </c>
      <c r="G4" s="1">
        <v>2035</v>
      </c>
      <c r="H4" s="1">
        <v>2040</v>
      </c>
      <c r="I4" s="1">
        <v>2050</v>
      </c>
      <c r="J4" s="1">
        <v>2060</v>
      </c>
      <c r="K4" s="1">
        <v>2070</v>
      </c>
      <c r="L4" s="1">
        <v>2085</v>
      </c>
      <c r="M4" s="1">
        <v>2100</v>
      </c>
    </row>
    <row r="6" spans="1:13" x14ac:dyDescent="0.2">
      <c r="A6" s="4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8" spans="1:13" hidden="1" outlineLevel="1" x14ac:dyDescent="0.2">
      <c r="A8" t="s">
        <v>3</v>
      </c>
      <c r="B8" t="s">
        <v>9</v>
      </c>
      <c r="C8" t="s">
        <v>5</v>
      </c>
      <c r="D8" s="8">
        <v>0.27</v>
      </c>
      <c r="E8" s="8">
        <v>1.0780000000000001</v>
      </c>
      <c r="F8" s="8">
        <v>1.8270799110198133</v>
      </c>
      <c r="G8" s="8">
        <v>1.824049285237622</v>
      </c>
      <c r="H8" s="8">
        <v>1.9458261193848221</v>
      </c>
      <c r="I8" s="8">
        <v>2.0637634795448929</v>
      </c>
      <c r="J8" s="8">
        <v>2.1565492968138305</v>
      </c>
      <c r="K8" s="8">
        <v>2.1667805958683504</v>
      </c>
      <c r="L8" s="8">
        <v>2.166780617716805</v>
      </c>
      <c r="M8" s="8">
        <v>2.166780617716805</v>
      </c>
    </row>
    <row r="9" spans="1:13" hidden="1" outlineLevel="1" x14ac:dyDescent="0.2">
      <c r="A9" t="s">
        <v>3</v>
      </c>
      <c r="B9" t="s">
        <v>11</v>
      </c>
      <c r="C9" t="s">
        <v>5</v>
      </c>
      <c r="D9" s="8">
        <v>9.4E-2</v>
      </c>
      <c r="E9" s="8">
        <v>4.6239999999999997</v>
      </c>
      <c r="F9" s="8">
        <v>4.1272912277557499</v>
      </c>
      <c r="G9" s="8">
        <v>9.3586132924345939</v>
      </c>
      <c r="H9" s="8">
        <v>15.616994746857458</v>
      </c>
      <c r="I9" s="8">
        <v>16.358702467562679</v>
      </c>
      <c r="J9" s="8">
        <v>13.454688467004166</v>
      </c>
      <c r="K9" s="8">
        <v>8.478387690431056</v>
      </c>
      <c r="L9" s="8">
        <v>7.4476788414274075</v>
      </c>
      <c r="M9" s="8">
        <v>0</v>
      </c>
    </row>
    <row r="10" spans="1:13" hidden="1" outlineLevel="1" x14ac:dyDescent="0.2">
      <c r="A10" t="s">
        <v>3</v>
      </c>
      <c r="B10" t="s">
        <v>12</v>
      </c>
      <c r="C10" t="s">
        <v>5</v>
      </c>
      <c r="D10" s="8">
        <v>3.6999999999999998E-2</v>
      </c>
      <c r="E10" s="8">
        <v>0.16900000000000001</v>
      </c>
      <c r="F10" s="8">
        <v>0.31247506783007273</v>
      </c>
      <c r="G10" s="8">
        <v>0.76286050966029295</v>
      </c>
      <c r="H10" s="8">
        <v>1.3238506909231327</v>
      </c>
      <c r="I10" s="8">
        <v>1.4630743028480542</v>
      </c>
      <c r="J10" s="8">
        <v>1.2272107168338215</v>
      </c>
      <c r="K10" s="8">
        <v>0.78928257111084732</v>
      </c>
      <c r="L10" s="8">
        <v>0.69328878362239221</v>
      </c>
      <c r="M10" s="8">
        <v>0</v>
      </c>
    </row>
    <row r="11" spans="1:13" hidden="1" outlineLevel="1" x14ac:dyDescent="0.2">
      <c r="A11" t="s">
        <v>3</v>
      </c>
      <c r="B11" t="s">
        <v>13</v>
      </c>
      <c r="C11" t="s">
        <v>5</v>
      </c>
      <c r="D11" s="8">
        <v>37.450000000000003</v>
      </c>
      <c r="E11" s="8">
        <v>40.78</v>
      </c>
      <c r="F11" s="8">
        <v>40.057595526245386</v>
      </c>
      <c r="G11" s="8">
        <v>41.668940008404682</v>
      </c>
      <c r="H11" s="8">
        <v>45.133963568048159</v>
      </c>
      <c r="I11" s="8">
        <v>47.206294971777709</v>
      </c>
      <c r="J11" s="8">
        <v>47.206294971777709</v>
      </c>
      <c r="K11" s="8">
        <v>47.206294971777709</v>
      </c>
      <c r="L11" s="8">
        <v>47.206294971777709</v>
      </c>
      <c r="M11" s="8">
        <v>47.206294971777709</v>
      </c>
    </row>
    <row r="12" spans="1:13" hidden="1" outlineLevel="1" x14ac:dyDescent="0.2">
      <c r="A12" t="s">
        <v>3</v>
      </c>
      <c r="B12" t="s">
        <v>14</v>
      </c>
      <c r="C12" t="s">
        <v>5</v>
      </c>
      <c r="D12" s="8">
        <v>3.1230000000000002</v>
      </c>
      <c r="E12" s="8">
        <v>2.1909999999999998</v>
      </c>
      <c r="F12" s="8">
        <v>2.8581554478233198</v>
      </c>
      <c r="G12" s="8">
        <v>2.8657385394455317</v>
      </c>
      <c r="H12" s="8">
        <v>2.5211904490194197</v>
      </c>
      <c r="I12" s="8">
        <v>2.1837672203697411</v>
      </c>
      <c r="J12" s="8">
        <v>1.1163208665708102</v>
      </c>
      <c r="K12" s="8">
        <v>1.1120409439306473</v>
      </c>
      <c r="L12" s="8">
        <v>1.1118886667530314</v>
      </c>
      <c r="M12" s="8">
        <v>1.111887687907227</v>
      </c>
    </row>
    <row r="13" spans="1:13" hidden="1" outlineLevel="1" x14ac:dyDescent="0.2">
      <c r="A13" t="s">
        <v>3</v>
      </c>
      <c r="B13" t="s">
        <v>15</v>
      </c>
      <c r="C13" t="s">
        <v>5</v>
      </c>
      <c r="D13" s="8">
        <v>25.204999999999998</v>
      </c>
      <c r="E13" s="8">
        <v>23.334</v>
      </c>
      <c r="F13" s="8">
        <v>18.2</v>
      </c>
      <c r="G13" s="8">
        <v>15.61</v>
      </c>
      <c r="H13" s="8">
        <v>8.5399999999999991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</row>
    <row r="14" spans="1:13" hidden="1" outlineLevel="1" x14ac:dyDescent="0.2">
      <c r="A14" t="s">
        <v>3</v>
      </c>
      <c r="B14" t="s">
        <v>16</v>
      </c>
      <c r="C14" t="s">
        <v>5</v>
      </c>
      <c r="D14" s="8">
        <v>64.270069444444431</v>
      </c>
      <c r="E14" s="8">
        <v>60.271666666666661</v>
      </c>
      <c r="F14" s="8">
        <v>59.906522456766169</v>
      </c>
      <c r="G14" s="8">
        <v>60.192709485348189</v>
      </c>
      <c r="H14" s="8">
        <v>59.111045129358544</v>
      </c>
      <c r="I14" s="8">
        <v>56.947716417379254</v>
      </c>
      <c r="J14" s="8">
        <v>54.784387705399965</v>
      </c>
      <c r="K14" s="8">
        <v>50.597372824603703</v>
      </c>
      <c r="L14" s="8">
        <v>44.316850503409306</v>
      </c>
      <c r="M14" s="8">
        <v>35.968319405161694</v>
      </c>
    </row>
    <row r="15" spans="1:13" hidden="1" outlineLevel="1" x14ac:dyDescent="0.2">
      <c r="A15" t="s">
        <v>23</v>
      </c>
      <c r="B15" t="s">
        <v>9</v>
      </c>
      <c r="C15" t="s">
        <v>5</v>
      </c>
      <c r="D15" s="8">
        <v>0.27</v>
      </c>
      <c r="E15" s="8">
        <v>1.0780000000000001</v>
      </c>
      <c r="F15" s="8">
        <v>1.8270799110198133</v>
      </c>
      <c r="G15" s="8">
        <v>1.7164357634185414</v>
      </c>
      <c r="H15" s="8">
        <v>1.9293289962786044</v>
      </c>
      <c r="I15" s="8">
        <v>2.1895845296439909</v>
      </c>
      <c r="J15" s="8">
        <v>2.4199751804399048</v>
      </c>
      <c r="K15" s="8">
        <v>2.4353214899286062</v>
      </c>
      <c r="L15" s="8">
        <v>2.4353215226999234</v>
      </c>
      <c r="M15" s="8">
        <v>2.4353215226999234</v>
      </c>
    </row>
    <row r="16" spans="1:13" hidden="1" outlineLevel="1" x14ac:dyDescent="0.2">
      <c r="A16" t="s">
        <v>23</v>
      </c>
      <c r="B16" t="s">
        <v>11</v>
      </c>
      <c r="C16" t="s">
        <v>5</v>
      </c>
      <c r="D16" s="8">
        <v>9.4E-2</v>
      </c>
      <c r="E16" s="8">
        <v>4.6239999999999997</v>
      </c>
      <c r="F16" s="8">
        <v>11.213381938112194</v>
      </c>
      <c r="G16" s="8">
        <v>19.910984434877793</v>
      </c>
      <c r="H16" s="8">
        <v>29.658771801292787</v>
      </c>
      <c r="I16" s="8">
        <v>32.187648204934241</v>
      </c>
      <c r="J16" s="8">
        <v>26.652967382265913</v>
      </c>
      <c r="K16" s="8">
        <v>22.756185390671273</v>
      </c>
      <c r="L16" s="8">
        <v>15.811658782656398</v>
      </c>
      <c r="M16" s="8">
        <v>5.3469127275453134</v>
      </c>
    </row>
    <row r="17" spans="1:13" hidden="1" outlineLevel="1" x14ac:dyDescent="0.2">
      <c r="A17" t="s">
        <v>23</v>
      </c>
      <c r="B17" t="s">
        <v>12</v>
      </c>
      <c r="C17" t="s">
        <v>5</v>
      </c>
      <c r="D17" s="8">
        <v>3.6999999999999998E-2</v>
      </c>
      <c r="E17" s="8">
        <v>0.16900000000000001</v>
      </c>
      <c r="F17" s="8">
        <v>0.88936539048540131</v>
      </c>
      <c r="G17" s="8">
        <v>1.6366332083100297</v>
      </c>
      <c r="H17" s="8">
        <v>2.5085087810932589</v>
      </c>
      <c r="I17" s="8">
        <v>2.813815064707895</v>
      </c>
      <c r="J17" s="8">
        <v>2.4508756739099975</v>
      </c>
      <c r="K17" s="8">
        <v>2.1183255112488797</v>
      </c>
      <c r="L17" s="8">
        <v>1.471874112442157</v>
      </c>
      <c r="M17" s="8">
        <v>0.49773287757726115</v>
      </c>
    </row>
    <row r="18" spans="1:13" hidden="1" outlineLevel="1" x14ac:dyDescent="0.2">
      <c r="A18" t="s">
        <v>23</v>
      </c>
      <c r="B18" t="s">
        <v>13</v>
      </c>
      <c r="C18" t="s">
        <v>5</v>
      </c>
      <c r="D18" s="8">
        <v>37.450000000000003</v>
      </c>
      <c r="E18" s="8">
        <v>40.78</v>
      </c>
      <c r="F18" s="8">
        <v>39.83894320000001</v>
      </c>
      <c r="G18" s="8">
        <v>39.83894320000001</v>
      </c>
      <c r="H18" s="8">
        <v>39.83894320000001</v>
      </c>
      <c r="I18" s="8">
        <v>39.83894320000001</v>
      </c>
      <c r="J18" s="8">
        <v>39.83894320000001</v>
      </c>
      <c r="K18" s="8">
        <v>39.83894320000001</v>
      </c>
      <c r="L18" s="8">
        <v>39.83894320000001</v>
      </c>
      <c r="M18" s="8">
        <v>39.83894320000001</v>
      </c>
    </row>
    <row r="19" spans="1:13" hidden="1" outlineLevel="1" x14ac:dyDescent="0.2">
      <c r="A19" t="s">
        <v>23</v>
      </c>
      <c r="B19" t="s">
        <v>14</v>
      </c>
      <c r="C19" t="s">
        <v>5</v>
      </c>
      <c r="D19" s="8">
        <v>3.1230000000000002</v>
      </c>
      <c r="E19" s="8">
        <v>2.1909999999999998</v>
      </c>
      <c r="F19" s="8">
        <v>2.3651180939662035</v>
      </c>
      <c r="G19" s="8">
        <v>2.3651180939662035</v>
      </c>
      <c r="H19" s="8">
        <v>2.1144720114878526</v>
      </c>
      <c r="I19" s="8">
        <v>1.7692708200506024</v>
      </c>
      <c r="J19" s="8">
        <v>1.1118876815744467</v>
      </c>
      <c r="K19" s="8">
        <v>1.1118876815744467</v>
      </c>
      <c r="L19" s="8">
        <v>1.1118876815744467</v>
      </c>
      <c r="M19" s="8">
        <v>1.1118876815744467</v>
      </c>
    </row>
    <row r="20" spans="1:13" hidden="1" outlineLevel="1" x14ac:dyDescent="0.2">
      <c r="A20" t="s">
        <v>23</v>
      </c>
      <c r="B20" t="s">
        <v>15</v>
      </c>
      <c r="C20" t="s">
        <v>5</v>
      </c>
      <c r="D20" s="8">
        <v>25.204999999999998</v>
      </c>
      <c r="E20" s="8">
        <v>23.334</v>
      </c>
      <c r="F20" s="8">
        <v>18.2</v>
      </c>
      <c r="G20" s="8">
        <v>15.61</v>
      </c>
      <c r="H20" s="8">
        <v>8.5399999999999991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</row>
    <row r="21" spans="1:13" hidden="1" outlineLevel="1" x14ac:dyDescent="0.2">
      <c r="A21" t="s">
        <v>23</v>
      </c>
      <c r="B21" t="s">
        <v>16</v>
      </c>
      <c r="C21" t="s">
        <v>5</v>
      </c>
      <c r="D21" s="8">
        <v>64.270069444444431</v>
      </c>
      <c r="E21" s="8">
        <v>60.271666666666661</v>
      </c>
      <c r="F21" s="8">
        <v>59.228146770658029</v>
      </c>
      <c r="G21" s="8">
        <v>59.029779737734231</v>
      </c>
      <c r="H21" s="8">
        <v>57.824005179161652</v>
      </c>
      <c r="I21" s="8">
        <v>55.412456062016467</v>
      </c>
      <c r="J21" s="8">
        <v>53.000906944871289</v>
      </c>
      <c r="K21" s="8">
        <v>49.154540377139547</v>
      </c>
      <c r="L21" s="8">
        <v>43.384990525541923</v>
      </c>
      <c r="M21" s="8">
        <v>34.690829789674915</v>
      </c>
    </row>
    <row r="22" spans="1:13" hidden="1" outlineLevel="1" x14ac:dyDescent="0.2">
      <c r="A22" t="s">
        <v>24</v>
      </c>
      <c r="B22" t="s">
        <v>9</v>
      </c>
      <c r="C22" t="s">
        <v>5</v>
      </c>
      <c r="D22" s="8">
        <v>0.27</v>
      </c>
      <c r="E22" s="8">
        <v>1.0780000000000001</v>
      </c>
      <c r="F22" s="8">
        <v>1.8270799110198133</v>
      </c>
      <c r="G22" s="8">
        <v>1.6894107482300242</v>
      </c>
      <c r="H22" s="8">
        <v>1.8741846025183544</v>
      </c>
      <c r="I22" s="8">
        <v>2.1211661921270331</v>
      </c>
      <c r="J22" s="8">
        <v>2.338200070325902</v>
      </c>
      <c r="K22" s="8">
        <v>2.3530498853576045</v>
      </c>
      <c r="L22" s="8">
        <v>2.3530499170686809</v>
      </c>
      <c r="M22" s="8">
        <v>2.3530499170686809</v>
      </c>
    </row>
    <row r="23" spans="1:13" hidden="1" outlineLevel="1" x14ac:dyDescent="0.2">
      <c r="A23" t="s">
        <v>24</v>
      </c>
      <c r="B23" t="s">
        <v>11</v>
      </c>
      <c r="C23" t="s">
        <v>5</v>
      </c>
      <c r="D23" s="8">
        <v>9.4E-2</v>
      </c>
      <c r="E23" s="8">
        <v>4.6239999999999997</v>
      </c>
      <c r="F23" s="8">
        <v>4.7901339146708164</v>
      </c>
      <c r="G23" s="8">
        <v>9.7222738454890916</v>
      </c>
      <c r="H23" s="8">
        <v>14.589012103211221</v>
      </c>
      <c r="I23" s="8">
        <v>18.596170772348657</v>
      </c>
      <c r="J23" s="8">
        <v>20.572678219072476</v>
      </c>
      <c r="K23" s="8">
        <v>19.796517926918312</v>
      </c>
      <c r="L23" s="8">
        <v>16.614381575056122</v>
      </c>
      <c r="M23" s="8">
        <v>11.019000995698295</v>
      </c>
    </row>
    <row r="24" spans="1:13" hidden="1" outlineLevel="1" x14ac:dyDescent="0.2">
      <c r="A24" t="s">
        <v>24</v>
      </c>
      <c r="B24" t="s">
        <v>12</v>
      </c>
      <c r="C24" t="s">
        <v>5</v>
      </c>
      <c r="D24" s="8">
        <v>3.6999999999999998E-2</v>
      </c>
      <c r="E24" s="8">
        <v>0.16900000000000001</v>
      </c>
      <c r="F24" s="8">
        <v>0.36732076575590344</v>
      </c>
      <c r="G24" s="8">
        <v>0.78610642312765244</v>
      </c>
      <c r="H24" s="8">
        <v>1.2227906563391913</v>
      </c>
      <c r="I24" s="8">
        <v>1.6950905704471384</v>
      </c>
      <c r="J24" s="8">
        <v>1.9439754008387125</v>
      </c>
      <c r="K24" s="8">
        <v>1.8850538318727008</v>
      </c>
      <c r="L24" s="8">
        <v>1.5465978915118375</v>
      </c>
      <c r="M24" s="8">
        <v>1.025735663378506</v>
      </c>
    </row>
    <row r="25" spans="1:13" hidden="1" outlineLevel="1" x14ac:dyDescent="0.2">
      <c r="A25" t="s">
        <v>24</v>
      </c>
      <c r="B25" t="s">
        <v>13</v>
      </c>
      <c r="C25" t="s">
        <v>5</v>
      </c>
      <c r="D25" s="8">
        <v>37.450000000000003</v>
      </c>
      <c r="E25" s="8">
        <v>40.78</v>
      </c>
      <c r="F25" s="8">
        <v>40.480264550230352</v>
      </c>
      <c r="G25" s="8">
        <v>44.65129508959172</v>
      </c>
      <c r="H25" s="8">
        <v>52.038699431561177</v>
      </c>
      <c r="I25" s="8">
        <v>55.970179236134136</v>
      </c>
      <c r="J25" s="8">
        <v>56.634241101744784</v>
      </c>
      <c r="K25" s="8">
        <v>56.634241101744784</v>
      </c>
      <c r="L25" s="8">
        <v>56.634241101744784</v>
      </c>
      <c r="M25" s="8">
        <v>56.634241101744784</v>
      </c>
    </row>
    <row r="26" spans="1:13" hidden="1" outlineLevel="1" x14ac:dyDescent="0.2">
      <c r="A26" t="s">
        <v>24</v>
      </c>
      <c r="B26" t="s">
        <v>14</v>
      </c>
      <c r="C26" t="s">
        <v>5</v>
      </c>
      <c r="D26" s="8">
        <v>3.1230000000000002</v>
      </c>
      <c r="E26" s="8">
        <v>2.1909999999999998</v>
      </c>
      <c r="F26" s="8">
        <v>2.8581554478233198</v>
      </c>
      <c r="G26" s="8">
        <v>2.8581554478233198</v>
      </c>
      <c r="H26" s="8">
        <v>2.5089018945735457</v>
      </c>
      <c r="I26" s="8">
        <v>2.1637007031362958</v>
      </c>
      <c r="J26" s="8">
        <v>1.1118876815744467</v>
      </c>
      <c r="K26" s="8">
        <v>1.1118876815744467</v>
      </c>
      <c r="L26" s="8">
        <v>1.1118876815744467</v>
      </c>
      <c r="M26" s="8">
        <v>1.1118876815744467</v>
      </c>
    </row>
    <row r="27" spans="1:13" hidden="1" outlineLevel="1" x14ac:dyDescent="0.2">
      <c r="A27" t="s">
        <v>24</v>
      </c>
      <c r="B27" t="s">
        <v>15</v>
      </c>
      <c r="C27" t="s">
        <v>5</v>
      </c>
      <c r="D27" s="8">
        <v>25.204999999999998</v>
      </c>
      <c r="E27" s="8">
        <v>23.334</v>
      </c>
      <c r="F27" s="8">
        <v>18.2</v>
      </c>
      <c r="G27" s="8">
        <v>15.61</v>
      </c>
      <c r="H27" s="8">
        <v>8.5399999999999991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</row>
    <row r="28" spans="1:13" hidden="1" outlineLevel="1" x14ac:dyDescent="0.2">
      <c r="A28" t="s">
        <v>24</v>
      </c>
      <c r="B28" t="s">
        <v>16</v>
      </c>
      <c r="C28" t="s">
        <v>5</v>
      </c>
      <c r="D28" s="8">
        <v>64.270069444444431</v>
      </c>
      <c r="E28" s="8">
        <v>60.271666666666661</v>
      </c>
      <c r="F28" s="8">
        <v>62.095737563058321</v>
      </c>
      <c r="G28" s="8">
        <v>63.945649667563309</v>
      </c>
      <c r="H28" s="8">
        <v>65.840701771204337</v>
      </c>
      <c r="I28" s="8">
        <v>69.630805978486379</v>
      </c>
      <c r="J28" s="8">
        <v>73.42091018576842</v>
      </c>
      <c r="K28" s="8">
        <v>72.776352110437685</v>
      </c>
      <c r="L28" s="8">
        <v>71.809514997441582</v>
      </c>
      <c r="M28" s="8">
        <v>67.715453105532717</v>
      </c>
    </row>
    <row r="29" spans="1:13" hidden="1" outlineLevel="1" x14ac:dyDescent="0.2">
      <c r="A29" t="s">
        <v>25</v>
      </c>
      <c r="B29" t="s">
        <v>9</v>
      </c>
      <c r="C29" t="s">
        <v>5</v>
      </c>
      <c r="D29" s="8">
        <v>0.27</v>
      </c>
      <c r="E29" s="8">
        <v>1.0780000000000001</v>
      </c>
      <c r="F29" s="8">
        <v>2.051222319788645</v>
      </c>
      <c r="G29" s="8">
        <v>2.3975936779480476</v>
      </c>
      <c r="H29" s="8">
        <v>2.572394091289036</v>
      </c>
      <c r="I29" s="8">
        <v>2.8194427814343781</v>
      </c>
      <c r="J29" s="8">
        <v>3.1373664187058821</v>
      </c>
      <c r="K29" s="8">
        <v>3.2344003731736302</v>
      </c>
      <c r="L29" s="8">
        <v>3.3451067271274897</v>
      </c>
      <c r="M29" s="8">
        <v>3.4809704781261392</v>
      </c>
    </row>
    <row r="30" spans="1:13" hidden="1" outlineLevel="1" x14ac:dyDescent="0.2">
      <c r="A30" t="s">
        <v>25</v>
      </c>
      <c r="B30" t="s">
        <v>11</v>
      </c>
      <c r="C30" t="s">
        <v>5</v>
      </c>
      <c r="D30" s="8">
        <v>9.4E-2</v>
      </c>
      <c r="E30" s="8">
        <v>4.6239999999999997</v>
      </c>
      <c r="F30" s="8">
        <v>3.1133949285714286</v>
      </c>
      <c r="G30" s="8">
        <v>4.2151942740823785</v>
      </c>
      <c r="H30" s="8">
        <v>9.3230932393324295</v>
      </c>
      <c r="I30" s="8">
        <v>12.575934205447711</v>
      </c>
      <c r="J30" s="8">
        <v>14.521007197532235</v>
      </c>
      <c r="K30" s="8">
        <v>13.111346025395779</v>
      </c>
      <c r="L30" s="8">
        <v>13.662355681734983</v>
      </c>
      <c r="M30" s="8">
        <v>11.195420316787033</v>
      </c>
    </row>
    <row r="31" spans="1:13" hidden="1" outlineLevel="1" x14ac:dyDescent="0.2">
      <c r="A31" t="s">
        <v>25</v>
      </c>
      <c r="B31" t="s">
        <v>12</v>
      </c>
      <c r="C31" t="s">
        <v>5</v>
      </c>
      <c r="D31" s="8">
        <v>3.6999999999999998E-2</v>
      </c>
      <c r="E31" s="8">
        <v>0.16900000000000001</v>
      </c>
      <c r="F31" s="8">
        <v>0.22314920500000002</v>
      </c>
      <c r="G31" s="8">
        <v>0.40716184288601115</v>
      </c>
      <c r="H31" s="8">
        <v>1.3798226829398015</v>
      </c>
      <c r="I31" s="8">
        <v>2.2096496802876144</v>
      </c>
      <c r="J31" s="8">
        <v>2.5696619974836432</v>
      </c>
      <c r="K31" s="8">
        <v>2.319497445998878</v>
      </c>
      <c r="L31" s="8">
        <v>2.4022888892640304</v>
      </c>
      <c r="M31" s="8">
        <v>1.9685209830698094</v>
      </c>
    </row>
    <row r="32" spans="1:13" hidden="1" outlineLevel="1" x14ac:dyDescent="0.2">
      <c r="A32" t="s">
        <v>25</v>
      </c>
      <c r="B32" t="s">
        <v>13</v>
      </c>
      <c r="C32" t="s">
        <v>5</v>
      </c>
      <c r="D32" s="8">
        <v>37.450000000000003</v>
      </c>
      <c r="E32" s="8">
        <v>40.78</v>
      </c>
      <c r="F32" s="8">
        <v>39.83894320000001</v>
      </c>
      <c r="G32" s="8">
        <v>39.83894320000001</v>
      </c>
      <c r="H32" s="8">
        <v>39.83894320000001</v>
      </c>
      <c r="I32" s="8">
        <v>39.83894320000001</v>
      </c>
      <c r="J32" s="8">
        <v>39.83894320000001</v>
      </c>
      <c r="K32" s="8">
        <v>39.83894320000001</v>
      </c>
      <c r="L32" s="8">
        <v>39.83894320000001</v>
      </c>
      <c r="M32" s="8">
        <v>39.83894320000001</v>
      </c>
    </row>
    <row r="33" spans="1:13" hidden="1" outlineLevel="1" x14ac:dyDescent="0.2">
      <c r="A33" t="s">
        <v>25</v>
      </c>
      <c r="B33" t="s">
        <v>14</v>
      </c>
      <c r="C33" t="s">
        <v>5</v>
      </c>
      <c r="D33" s="8">
        <v>3.1230000000000002</v>
      </c>
      <c r="E33" s="8">
        <v>2.1909999999999998</v>
      </c>
      <c r="F33" s="8">
        <v>2.3993226346652397</v>
      </c>
      <c r="G33" s="8">
        <v>2.4872030265465113</v>
      </c>
      <c r="H33" s="8">
        <v>2.2583022522212</v>
      </c>
      <c r="I33" s="8">
        <v>1.9641745420077534</v>
      </c>
      <c r="J33" s="8">
        <v>1.1404345837481431</v>
      </c>
      <c r="K33" s="8">
        <v>1.112874594029704</v>
      </c>
      <c r="L33" s="8">
        <v>1.1118940255002481</v>
      </c>
      <c r="M33" s="8">
        <v>1.1118877223535395</v>
      </c>
    </row>
    <row r="34" spans="1:13" hidden="1" outlineLevel="1" x14ac:dyDescent="0.2">
      <c r="A34" t="s">
        <v>25</v>
      </c>
      <c r="B34" t="s">
        <v>15</v>
      </c>
      <c r="C34" t="s">
        <v>5</v>
      </c>
      <c r="D34" s="8">
        <v>25.204999999999998</v>
      </c>
      <c r="E34" s="8">
        <v>23.334</v>
      </c>
      <c r="F34" s="8">
        <v>18.2</v>
      </c>
      <c r="G34" s="8">
        <v>15.61</v>
      </c>
      <c r="H34" s="8">
        <v>8.5399999999999991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</row>
    <row r="35" spans="1:13" hidden="1" outlineLevel="1" x14ac:dyDescent="0.2">
      <c r="A35" t="s">
        <v>25</v>
      </c>
      <c r="B35" t="s">
        <v>16</v>
      </c>
      <c r="C35" t="s">
        <v>5</v>
      </c>
      <c r="D35" s="8">
        <v>64.270069444444431</v>
      </c>
      <c r="E35" s="8">
        <v>60.271666666666661</v>
      </c>
      <c r="F35" s="8">
        <v>63.25645247392211</v>
      </c>
      <c r="G35" s="8">
        <v>65.9354466576155</v>
      </c>
      <c r="H35" s="8">
        <v>66.361839161550861</v>
      </c>
      <c r="I35" s="8">
        <v>67.214624169421583</v>
      </c>
      <c r="J35" s="8">
        <v>68.067409177292291</v>
      </c>
      <c r="K35" s="8">
        <v>67.746700053400957</v>
      </c>
      <c r="L35" s="8">
        <v>67.265636367563943</v>
      </c>
      <c r="M35" s="8">
        <v>64.18039885851887</v>
      </c>
    </row>
    <row r="36" spans="1:13" hidden="1" outlineLevel="1" x14ac:dyDescent="0.2">
      <c r="A36" t="s">
        <v>26</v>
      </c>
      <c r="B36" t="s">
        <v>9</v>
      </c>
      <c r="C36" t="s">
        <v>5</v>
      </c>
      <c r="D36" s="8">
        <v>0.27</v>
      </c>
      <c r="E36" s="8">
        <v>1.0780000000000001</v>
      </c>
      <c r="F36" s="8">
        <v>1.8270799110198133</v>
      </c>
      <c r="G36" s="8">
        <v>1.6894107482300242</v>
      </c>
      <c r="H36" s="8">
        <v>1.5981816135651228</v>
      </c>
      <c r="I36" s="8">
        <v>1.8952904312861631</v>
      </c>
      <c r="J36" s="8">
        <v>2.0996777572080729</v>
      </c>
      <c r="K36" s="8">
        <v>2.1126595463443931</v>
      </c>
      <c r="L36" s="8">
        <v>2.1241372977997344</v>
      </c>
      <c r="M36" s="8">
        <v>2.1404359158434474</v>
      </c>
    </row>
    <row r="37" spans="1:13" hidden="1" outlineLevel="1" x14ac:dyDescent="0.2">
      <c r="A37" t="s">
        <v>26</v>
      </c>
      <c r="B37" t="s">
        <v>11</v>
      </c>
      <c r="C37" t="s">
        <v>5</v>
      </c>
      <c r="D37" s="8">
        <v>9.4E-2</v>
      </c>
      <c r="E37" s="8">
        <v>4.6239999999999997</v>
      </c>
      <c r="F37" s="8">
        <v>3.1133949285714286</v>
      </c>
      <c r="G37" s="8">
        <v>3.0820602514285711</v>
      </c>
      <c r="H37" s="8">
        <v>2.4573963340469143</v>
      </c>
      <c r="I37" s="8">
        <v>5.0456078528895798</v>
      </c>
      <c r="J37" s="8">
        <v>7.8293670317535611</v>
      </c>
      <c r="K37" s="8">
        <v>8.4074055342044911</v>
      </c>
      <c r="L37" s="8">
        <v>12.708639306729363</v>
      </c>
      <c r="M37" s="8">
        <v>7.1262383797447413</v>
      </c>
    </row>
    <row r="38" spans="1:13" hidden="1" outlineLevel="1" x14ac:dyDescent="0.2">
      <c r="A38" t="s">
        <v>26</v>
      </c>
      <c r="B38" t="s">
        <v>12</v>
      </c>
      <c r="C38" t="s">
        <v>5</v>
      </c>
      <c r="D38" s="8">
        <v>3.6999999999999998E-2</v>
      </c>
      <c r="E38" s="8">
        <v>0.16900000000000001</v>
      </c>
      <c r="F38" s="8">
        <v>0.22314920500000002</v>
      </c>
      <c r="G38" s="8">
        <v>0.20612485500000005</v>
      </c>
      <c r="H38" s="8">
        <v>0.14776517487343035</v>
      </c>
      <c r="I38" s="8">
        <v>0.50730913978241388</v>
      </c>
      <c r="J38" s="8">
        <v>0.78868769974217856</v>
      </c>
      <c r="K38" s="8">
        <v>0.83362021142194065</v>
      </c>
      <c r="L38" s="8">
        <v>1.1830205456025646</v>
      </c>
      <c r="M38" s="8">
        <v>0.66336656605208155</v>
      </c>
    </row>
    <row r="39" spans="1:13" hidden="1" outlineLevel="1" x14ac:dyDescent="0.2">
      <c r="A39" t="s">
        <v>26</v>
      </c>
      <c r="B39" t="s">
        <v>13</v>
      </c>
      <c r="C39" t="s">
        <v>5</v>
      </c>
      <c r="D39" s="8">
        <v>37.450000000000003</v>
      </c>
      <c r="E39" s="8">
        <v>40.78</v>
      </c>
      <c r="F39" s="8">
        <v>39.83894320000001</v>
      </c>
      <c r="G39" s="8">
        <v>39.83894320000001</v>
      </c>
      <c r="H39" s="8">
        <v>39.83894320000001</v>
      </c>
      <c r="I39" s="8">
        <v>44.736607526306692</v>
      </c>
      <c r="J39" s="8">
        <v>48.001717077177808</v>
      </c>
      <c r="K39" s="8">
        <v>48.001717077177808</v>
      </c>
      <c r="L39" s="8">
        <v>48.001717077177808</v>
      </c>
      <c r="M39" s="8">
        <v>48.001717077177808</v>
      </c>
    </row>
    <row r="40" spans="1:13" hidden="1" outlineLevel="1" x14ac:dyDescent="0.2">
      <c r="A40" t="s">
        <v>26</v>
      </c>
      <c r="B40" t="s">
        <v>14</v>
      </c>
      <c r="C40" t="s">
        <v>5</v>
      </c>
      <c r="D40" s="8">
        <v>3.1230000000000002</v>
      </c>
      <c r="E40" s="8">
        <v>2.1909999999999998</v>
      </c>
      <c r="F40" s="8">
        <v>3.0225012324423584</v>
      </c>
      <c r="G40" s="8">
        <v>3.0225012324423588</v>
      </c>
      <c r="H40" s="8">
        <v>2.6403785222687768</v>
      </c>
      <c r="I40" s="8">
        <v>3.9724319531738601</v>
      </c>
      <c r="J40" s="8">
        <v>4.9118616891763134</v>
      </c>
      <c r="K40" s="8">
        <v>5.0427833879704034</v>
      </c>
      <c r="L40" s="8">
        <v>1.7727492925823678</v>
      </c>
      <c r="M40" s="8">
        <v>1.2646780374277238</v>
      </c>
    </row>
    <row r="41" spans="1:13" hidden="1" outlineLevel="1" x14ac:dyDescent="0.2">
      <c r="A41" t="s">
        <v>26</v>
      </c>
      <c r="B41" t="s">
        <v>15</v>
      </c>
      <c r="C41" t="s">
        <v>5</v>
      </c>
      <c r="D41" s="8">
        <v>25.204999999999998</v>
      </c>
      <c r="E41" s="8">
        <v>23.334</v>
      </c>
      <c r="F41" s="8">
        <v>20.79</v>
      </c>
      <c r="G41" s="8">
        <v>20.79</v>
      </c>
      <c r="H41" s="8">
        <v>18.2</v>
      </c>
      <c r="I41" s="8">
        <v>8.5399999999999991</v>
      </c>
      <c r="J41" s="8">
        <v>0</v>
      </c>
      <c r="K41" s="8">
        <v>0</v>
      </c>
      <c r="L41" s="8">
        <v>0</v>
      </c>
      <c r="M41" s="8">
        <v>0</v>
      </c>
    </row>
    <row r="42" spans="1:13" hidden="1" outlineLevel="1" x14ac:dyDescent="0.2">
      <c r="A42" t="s">
        <v>26</v>
      </c>
      <c r="B42" t="s">
        <v>16</v>
      </c>
      <c r="C42" t="s">
        <v>5</v>
      </c>
      <c r="D42" s="8">
        <v>64.270069444444431</v>
      </c>
      <c r="E42" s="8">
        <v>60.271666666666661</v>
      </c>
      <c r="F42" s="8">
        <v>62.092760623768299</v>
      </c>
      <c r="G42" s="8">
        <v>63.940546343066124</v>
      </c>
      <c r="H42" s="8">
        <v>66.252559870793633</v>
      </c>
      <c r="I42" s="8">
        <v>70.876586926248635</v>
      </c>
      <c r="J42" s="8">
        <v>75.500613981703637</v>
      </c>
      <c r="K42" s="8">
        <v>75.191348758609607</v>
      </c>
      <c r="L42" s="8">
        <v>74.727450923968561</v>
      </c>
      <c r="M42" s="8">
        <v>70.563904204177064</v>
      </c>
    </row>
    <row r="43" spans="1:13" hidden="1" outlineLevel="1" x14ac:dyDescent="0.2">
      <c r="A43" t="s">
        <v>27</v>
      </c>
      <c r="B43" t="s">
        <v>9</v>
      </c>
      <c r="C43" t="s">
        <v>5</v>
      </c>
      <c r="D43" s="8">
        <v>0.27</v>
      </c>
      <c r="E43" s="8">
        <v>1.0780000000000001</v>
      </c>
      <c r="F43" s="8">
        <v>1.8270799110198133</v>
      </c>
      <c r="G43" s="8">
        <v>1.6894107482300242</v>
      </c>
      <c r="H43" s="8">
        <v>1.6253556701148566</v>
      </c>
      <c r="I43" s="8">
        <v>1.5879733416686137</v>
      </c>
      <c r="J43" s="8">
        <v>1.5202986743883316</v>
      </c>
      <c r="K43" s="8">
        <v>1.5242026648143892</v>
      </c>
      <c r="L43" s="8">
        <v>1.5242026731511755</v>
      </c>
      <c r="M43" s="8">
        <v>1.5242026731511755</v>
      </c>
    </row>
    <row r="44" spans="1:13" hidden="1" outlineLevel="1" x14ac:dyDescent="0.2">
      <c r="A44" t="s">
        <v>27</v>
      </c>
      <c r="B44" t="s">
        <v>11</v>
      </c>
      <c r="C44" t="s">
        <v>5</v>
      </c>
      <c r="D44" s="8">
        <v>9.4E-2</v>
      </c>
      <c r="E44" s="8">
        <v>4.6239999999999997</v>
      </c>
      <c r="F44" s="8">
        <v>6.1853153705426305</v>
      </c>
      <c r="G44" s="8">
        <v>10.625088643216493</v>
      </c>
      <c r="H44" s="8">
        <v>13.488115488277163</v>
      </c>
      <c r="I44" s="8">
        <v>14.642415387797687</v>
      </c>
      <c r="J44" s="8">
        <v>12.106118822262104</v>
      </c>
      <c r="K44" s="8">
        <v>13.246521049726516</v>
      </c>
      <c r="L44" s="8">
        <v>20.930752884574034</v>
      </c>
      <c r="M44" s="8">
        <v>12.08451920969312</v>
      </c>
    </row>
    <row r="45" spans="1:13" hidden="1" outlineLevel="1" x14ac:dyDescent="0.2">
      <c r="A45" t="s">
        <v>27</v>
      </c>
      <c r="B45" t="s">
        <v>12</v>
      </c>
      <c r="C45" t="s">
        <v>5</v>
      </c>
      <c r="D45" s="8">
        <v>3.6999999999999998E-2</v>
      </c>
      <c r="E45" s="8">
        <v>0.16900000000000001</v>
      </c>
      <c r="F45" s="8">
        <v>0.47871546709702439</v>
      </c>
      <c r="G45" s="8">
        <v>0.85007616129664321</v>
      </c>
      <c r="H45" s="8">
        <v>1.1014146518273904</v>
      </c>
      <c r="I45" s="8">
        <v>1.2987918909370801</v>
      </c>
      <c r="J45" s="8">
        <v>1.1292000424276516</v>
      </c>
      <c r="K45" s="8">
        <v>1.2458870636502606</v>
      </c>
      <c r="L45" s="8">
        <v>1.9483998325666343</v>
      </c>
      <c r="M45" s="8">
        <v>1.1249225163881875</v>
      </c>
    </row>
    <row r="46" spans="1:13" hidden="1" outlineLevel="1" x14ac:dyDescent="0.2">
      <c r="A46" t="s">
        <v>27</v>
      </c>
      <c r="B46" t="s">
        <v>13</v>
      </c>
      <c r="C46" t="s">
        <v>5</v>
      </c>
      <c r="D46" s="8">
        <v>37.450000000000003</v>
      </c>
      <c r="E46" s="8">
        <v>40.78</v>
      </c>
      <c r="F46" s="8">
        <v>39.83894320000001</v>
      </c>
      <c r="G46" s="8">
        <v>39.83894320000001</v>
      </c>
      <c r="H46" s="8">
        <v>39.86568235714504</v>
      </c>
      <c r="I46" s="8">
        <v>40.392864046566181</v>
      </c>
      <c r="J46" s="8">
        <v>40.58388356331006</v>
      </c>
      <c r="K46" s="8">
        <v>40.665483563310055</v>
      </c>
      <c r="L46" s="8">
        <v>41.014516207820627</v>
      </c>
      <c r="M46" s="8">
        <v>41.014516207820627</v>
      </c>
    </row>
    <row r="47" spans="1:13" hidden="1" outlineLevel="1" x14ac:dyDescent="0.2">
      <c r="A47" t="s">
        <v>27</v>
      </c>
      <c r="B47" t="s">
        <v>14</v>
      </c>
      <c r="C47" t="s">
        <v>5</v>
      </c>
      <c r="D47" s="8">
        <v>3.1230000000000002</v>
      </c>
      <c r="E47" s="8">
        <v>2.1909999999999998</v>
      </c>
      <c r="F47" s="8">
        <v>2.8581554478233198</v>
      </c>
      <c r="G47" s="8">
        <v>2.9977754478233201</v>
      </c>
      <c r="H47" s="8">
        <v>3.2461404799286524</v>
      </c>
      <c r="I47" s="8">
        <v>9.1018036667694364</v>
      </c>
      <c r="J47" s="8">
        <v>16.555935046180039</v>
      </c>
      <c r="K47" s="8">
        <v>9.7399069613229941</v>
      </c>
      <c r="L47" s="8">
        <v>5.173636625550289</v>
      </c>
      <c r="M47" s="8">
        <v>2.3676444163816539</v>
      </c>
    </row>
    <row r="48" spans="1:13" hidden="1" outlineLevel="1" x14ac:dyDescent="0.2">
      <c r="A48" t="s">
        <v>27</v>
      </c>
      <c r="B48" t="s">
        <v>15</v>
      </c>
      <c r="C48" t="s">
        <v>5</v>
      </c>
      <c r="D48" s="8">
        <v>25.204999999999998</v>
      </c>
      <c r="E48" s="8">
        <v>23.334</v>
      </c>
      <c r="F48" s="8">
        <v>20.79</v>
      </c>
      <c r="G48" s="8">
        <v>20.79</v>
      </c>
      <c r="H48" s="8">
        <v>18.2</v>
      </c>
      <c r="I48" s="8">
        <v>8.5399999999999991</v>
      </c>
      <c r="J48" s="8">
        <v>0</v>
      </c>
      <c r="K48" s="8">
        <v>0</v>
      </c>
      <c r="L48" s="8">
        <v>0</v>
      </c>
      <c r="M48" s="8">
        <v>0</v>
      </c>
    </row>
    <row r="49" spans="1:13" hidden="1" outlineLevel="1" x14ac:dyDescent="0.2">
      <c r="A49" t="s">
        <v>27</v>
      </c>
      <c r="B49" t="s">
        <v>16</v>
      </c>
      <c r="C49" t="s">
        <v>5</v>
      </c>
      <c r="D49" s="8">
        <v>64.270069444444431</v>
      </c>
      <c r="E49" s="8">
        <v>60.271666666666661</v>
      </c>
      <c r="F49" s="8">
        <v>60.857522992587867</v>
      </c>
      <c r="G49" s="8">
        <v>61.82299611818538</v>
      </c>
      <c r="H49" s="8">
        <v>60.988354109753544</v>
      </c>
      <c r="I49" s="8">
        <v>59.319070092889874</v>
      </c>
      <c r="J49" s="8">
        <v>57.649786076026189</v>
      </c>
      <c r="K49" s="8">
        <v>54.800511294333468</v>
      </c>
      <c r="L49" s="8">
        <v>50.526599121794391</v>
      </c>
      <c r="M49" s="8">
        <v>46.852326176570251</v>
      </c>
    </row>
    <row r="50" spans="1:13" hidden="1" outlineLevel="1" x14ac:dyDescent="0.2">
      <c r="A50" t="s">
        <v>28</v>
      </c>
      <c r="B50" t="s">
        <v>9</v>
      </c>
      <c r="C50" t="s">
        <v>5</v>
      </c>
      <c r="D50" s="8">
        <v>0.27</v>
      </c>
      <c r="E50" s="8">
        <v>1.0780000000000001</v>
      </c>
      <c r="F50" s="8">
        <v>1.8270799110198133</v>
      </c>
      <c r="G50" s="8">
        <v>1.6894107482300242</v>
      </c>
      <c r="H50" s="8">
        <v>1.5981816135651228</v>
      </c>
      <c r="I50" s="8">
        <v>1.425520770643014</v>
      </c>
      <c r="J50" s="8">
        <v>1.257078154536994</v>
      </c>
      <c r="K50" s="8">
        <v>1.257112141261522</v>
      </c>
      <c r="L50" s="8">
        <v>1.2571121413340991</v>
      </c>
      <c r="M50" s="8">
        <v>1.2571121413340991</v>
      </c>
    </row>
    <row r="51" spans="1:13" hidden="1" outlineLevel="1" x14ac:dyDescent="0.2">
      <c r="A51" t="s">
        <v>28</v>
      </c>
      <c r="B51" t="s">
        <v>11</v>
      </c>
      <c r="C51" t="s">
        <v>5</v>
      </c>
      <c r="D51" s="8">
        <v>9.4E-2</v>
      </c>
      <c r="E51" s="8">
        <v>4.6239999999999997</v>
      </c>
      <c r="F51" s="8">
        <v>3.1133949285714286</v>
      </c>
      <c r="G51" s="8">
        <v>3.0820602514285711</v>
      </c>
      <c r="H51" s="8">
        <v>2.2623087092043881</v>
      </c>
      <c r="I51" s="8">
        <v>2.6706084249412267</v>
      </c>
      <c r="J51" s="8">
        <v>6.1502629011894943</v>
      </c>
      <c r="K51" s="8">
        <v>5.9391813024866256</v>
      </c>
      <c r="L51" s="8">
        <v>6.3505542361087848</v>
      </c>
      <c r="M51" s="8">
        <v>7.7192371696649023</v>
      </c>
    </row>
    <row r="52" spans="1:13" hidden="1" outlineLevel="1" x14ac:dyDescent="0.2">
      <c r="A52" t="s">
        <v>28</v>
      </c>
      <c r="B52" t="s">
        <v>12</v>
      </c>
      <c r="C52" t="s">
        <v>5</v>
      </c>
      <c r="D52" s="8">
        <v>3.6999999999999998E-2</v>
      </c>
      <c r="E52" s="8">
        <v>0.16900000000000001</v>
      </c>
      <c r="F52" s="8">
        <v>0.22314920500000002</v>
      </c>
      <c r="G52" s="8">
        <v>0.20612485500000005</v>
      </c>
      <c r="H52" s="8">
        <v>0.12842264696851013</v>
      </c>
      <c r="I52" s="8">
        <v>0.2677395750250362</v>
      </c>
      <c r="J52" s="8">
        <v>0.59723334934067229</v>
      </c>
      <c r="K52" s="8">
        <v>0.57193778814509244</v>
      </c>
      <c r="L52" s="8">
        <v>0.5911597580161051</v>
      </c>
      <c r="M52" s="8">
        <v>0.71856757814009731</v>
      </c>
    </row>
    <row r="53" spans="1:13" hidden="1" outlineLevel="1" x14ac:dyDescent="0.2">
      <c r="A53" t="s">
        <v>28</v>
      </c>
      <c r="B53" t="s">
        <v>13</v>
      </c>
      <c r="C53" t="s">
        <v>5</v>
      </c>
      <c r="D53" s="8">
        <v>37.450000000000003</v>
      </c>
      <c r="E53" s="8">
        <v>40.78</v>
      </c>
      <c r="F53" s="8">
        <v>39.83894320000001</v>
      </c>
      <c r="G53" s="8">
        <v>39.83894320000001</v>
      </c>
      <c r="H53" s="8">
        <v>39.83894320000001</v>
      </c>
      <c r="I53" s="8">
        <v>39.859343200000005</v>
      </c>
      <c r="J53" s="8">
        <v>40.165343200000002</v>
      </c>
      <c r="K53" s="8">
        <v>40.246943199999997</v>
      </c>
      <c r="L53" s="8">
        <v>40.512143200000004</v>
      </c>
      <c r="M53" s="8">
        <v>40.654943199999998</v>
      </c>
    </row>
    <row r="54" spans="1:13" hidden="1" outlineLevel="1" x14ac:dyDescent="0.2">
      <c r="A54" t="s">
        <v>28</v>
      </c>
      <c r="B54" t="s">
        <v>14</v>
      </c>
      <c r="C54" t="s">
        <v>5</v>
      </c>
      <c r="D54" s="8">
        <v>3.1230000000000002</v>
      </c>
      <c r="E54" s="8">
        <v>2.1909999999999998</v>
      </c>
      <c r="F54" s="8">
        <v>3.0225012324423584</v>
      </c>
      <c r="G54" s="8">
        <v>3.0225012324423588</v>
      </c>
      <c r="H54" s="8">
        <v>2.6403785222687768</v>
      </c>
      <c r="I54" s="8">
        <v>2.4220537123073997</v>
      </c>
      <c r="J54" s="8">
        <v>8.2784479367620403</v>
      </c>
      <c r="K54" s="8">
        <v>14.597620057797966</v>
      </c>
      <c r="L54" s="8">
        <v>6.8419080851417338</v>
      </c>
      <c r="M54" s="8">
        <v>5.5830595206463958</v>
      </c>
    </row>
    <row r="55" spans="1:13" hidden="1" outlineLevel="1" x14ac:dyDescent="0.2">
      <c r="A55" t="s">
        <v>28</v>
      </c>
      <c r="B55" t="s">
        <v>15</v>
      </c>
      <c r="C55" t="s">
        <v>5</v>
      </c>
      <c r="D55" s="8">
        <v>25.204999999999998</v>
      </c>
      <c r="E55" s="8">
        <v>23.334</v>
      </c>
      <c r="F55" s="8">
        <v>20.79</v>
      </c>
      <c r="G55" s="8">
        <v>20.79</v>
      </c>
      <c r="H55" s="8">
        <v>20.79</v>
      </c>
      <c r="I55" s="8">
        <v>18.2</v>
      </c>
      <c r="J55" s="8">
        <v>8.5399999999999991</v>
      </c>
      <c r="K55" s="8">
        <v>0</v>
      </c>
      <c r="L55" s="8">
        <v>0</v>
      </c>
      <c r="M55" s="8">
        <v>0</v>
      </c>
    </row>
    <row r="56" spans="1:13" hidden="1" outlineLevel="1" x14ac:dyDescent="0.2">
      <c r="A56" t="s">
        <v>28</v>
      </c>
      <c r="B56" t="s">
        <v>16</v>
      </c>
      <c r="C56" t="s">
        <v>5</v>
      </c>
      <c r="D56" s="8">
        <v>64.270069444444431</v>
      </c>
      <c r="E56" s="8">
        <v>60.271666666666661</v>
      </c>
      <c r="F56" s="8">
        <v>61.10043404378397</v>
      </c>
      <c r="G56" s="8">
        <v>62.239415063092991</v>
      </c>
      <c r="H56" s="8">
        <v>61.476758740311602</v>
      </c>
      <c r="I56" s="8">
        <v>59.951446094748832</v>
      </c>
      <c r="J56" s="8">
        <v>58.426133449186061</v>
      </c>
      <c r="K56" s="8">
        <v>55.822285906134482</v>
      </c>
      <c r="L56" s="8">
        <v>51.916514591557117</v>
      </c>
      <c r="M56" s="8">
        <v>47.649580873093683</v>
      </c>
    </row>
    <row r="57" spans="1:13" hidden="1" outlineLevel="1" x14ac:dyDescent="0.2">
      <c r="A57" t="s">
        <v>29</v>
      </c>
      <c r="B57" t="s">
        <v>9</v>
      </c>
      <c r="C57" t="s">
        <v>5</v>
      </c>
      <c r="D57" s="8">
        <v>0.27</v>
      </c>
      <c r="E57" s="8">
        <v>1.0780000000000001</v>
      </c>
      <c r="F57" s="8">
        <v>1.8270799110198133</v>
      </c>
      <c r="G57" s="8">
        <v>1.8151562242628687</v>
      </c>
      <c r="H57" s="8">
        <v>1.8618721549016513</v>
      </c>
      <c r="I57" s="8">
        <v>1.9909542359684951</v>
      </c>
      <c r="J57" s="8">
        <v>2.0999721268520117</v>
      </c>
      <c r="K57" s="8">
        <v>2.1116176011421546</v>
      </c>
      <c r="L57" s="8">
        <v>2.1116176260105135</v>
      </c>
      <c r="M57" s="8">
        <v>2.1116176260105135</v>
      </c>
    </row>
    <row r="58" spans="1:13" hidden="1" outlineLevel="1" x14ac:dyDescent="0.2">
      <c r="A58" t="s">
        <v>29</v>
      </c>
      <c r="B58" t="s">
        <v>11</v>
      </c>
      <c r="C58" t="s">
        <v>5</v>
      </c>
      <c r="D58" s="8">
        <v>9.4E-2</v>
      </c>
      <c r="E58" s="8">
        <v>4.6239999999999997</v>
      </c>
      <c r="F58" s="8">
        <v>3.1133949285714286</v>
      </c>
      <c r="G58" s="8">
        <v>3.0820602514285711</v>
      </c>
      <c r="H58" s="8">
        <v>2.497654386539963</v>
      </c>
      <c r="I58" s="8">
        <v>10.735677134628496</v>
      </c>
      <c r="J58" s="8">
        <v>18.67105332274264</v>
      </c>
      <c r="K58" s="8">
        <v>17.630855831848042</v>
      </c>
      <c r="L58" s="8">
        <v>16.821591518538639</v>
      </c>
      <c r="M58" s="8">
        <v>12.112987301233662</v>
      </c>
    </row>
    <row r="59" spans="1:13" hidden="1" outlineLevel="1" x14ac:dyDescent="0.2">
      <c r="A59" t="s">
        <v>29</v>
      </c>
      <c r="B59" t="s">
        <v>12</v>
      </c>
      <c r="C59" t="s">
        <v>5</v>
      </c>
      <c r="D59" s="8">
        <v>3.6999999999999998E-2</v>
      </c>
      <c r="E59" s="8">
        <v>0.16900000000000001</v>
      </c>
      <c r="F59" s="8">
        <v>0.22314920500000002</v>
      </c>
      <c r="G59" s="8">
        <v>0.20612485500000005</v>
      </c>
      <c r="H59" s="8">
        <v>0.15175667615073121</v>
      </c>
      <c r="I59" s="8">
        <v>1.0941527912924598</v>
      </c>
      <c r="J59" s="8">
        <v>1.8990082264855521</v>
      </c>
      <c r="K59" s="8">
        <v>1.7921124932294936</v>
      </c>
      <c r="L59" s="8">
        <v>1.5658866300208565</v>
      </c>
      <c r="M59" s="8">
        <v>1.1275725512482304</v>
      </c>
    </row>
    <row r="60" spans="1:13" hidden="1" outlineLevel="1" x14ac:dyDescent="0.2">
      <c r="A60" t="s">
        <v>29</v>
      </c>
      <c r="B60" t="s">
        <v>13</v>
      </c>
      <c r="C60" t="s">
        <v>5</v>
      </c>
      <c r="D60" s="8">
        <v>37.450000000000003</v>
      </c>
      <c r="E60" s="8">
        <v>40.78</v>
      </c>
      <c r="F60" s="8">
        <v>39.83894320000001</v>
      </c>
      <c r="G60" s="8">
        <v>39.83894320000001</v>
      </c>
      <c r="H60" s="8">
        <v>39.83894320000001</v>
      </c>
      <c r="I60" s="8">
        <v>40.588963987835761</v>
      </c>
      <c r="J60" s="8">
        <v>41.088977846392943</v>
      </c>
      <c r="K60" s="8">
        <v>41.088977846392943</v>
      </c>
      <c r="L60" s="8">
        <v>41.088977846392943</v>
      </c>
      <c r="M60" s="8">
        <v>41.088977846392943</v>
      </c>
    </row>
    <row r="61" spans="1:13" hidden="1" outlineLevel="1" x14ac:dyDescent="0.2">
      <c r="A61" t="s">
        <v>29</v>
      </c>
      <c r="B61" t="s">
        <v>14</v>
      </c>
      <c r="C61" t="s">
        <v>5</v>
      </c>
      <c r="D61" s="8">
        <v>3.1230000000000002</v>
      </c>
      <c r="E61" s="8">
        <v>2.1909999999999998</v>
      </c>
      <c r="F61" s="8">
        <v>2.8581554478233198</v>
      </c>
      <c r="G61" s="8">
        <v>3.2519755422205332</v>
      </c>
      <c r="H61" s="8">
        <v>3.5040041711550836</v>
      </c>
      <c r="I61" s="8">
        <v>5.9261758187212896</v>
      </c>
      <c r="J61" s="8">
        <v>6.4167161967773927</v>
      </c>
      <c r="K61" s="8">
        <v>4.9290303548990986</v>
      </c>
      <c r="L61" s="8">
        <v>1.6294944306796693</v>
      </c>
      <c r="M61" s="8">
        <v>1.1130983507429328</v>
      </c>
    </row>
    <row r="62" spans="1:13" hidden="1" outlineLevel="1" x14ac:dyDescent="0.2">
      <c r="A62" t="s">
        <v>29</v>
      </c>
      <c r="B62" t="s">
        <v>15</v>
      </c>
      <c r="C62" t="s">
        <v>5</v>
      </c>
      <c r="D62" s="8">
        <v>25.204999999999998</v>
      </c>
      <c r="E62" s="8">
        <v>23.334</v>
      </c>
      <c r="F62" s="8">
        <v>20.79</v>
      </c>
      <c r="G62" s="8">
        <v>20.79</v>
      </c>
      <c r="H62" s="8">
        <v>18.2</v>
      </c>
      <c r="I62" s="8">
        <v>8.5399999999999991</v>
      </c>
      <c r="J62" s="8">
        <v>0</v>
      </c>
      <c r="K62" s="8">
        <v>0</v>
      </c>
      <c r="L62" s="8">
        <v>0</v>
      </c>
      <c r="M62" s="8">
        <v>0</v>
      </c>
    </row>
    <row r="63" spans="1:13" hidden="1" outlineLevel="1" x14ac:dyDescent="0.2">
      <c r="A63" t="s">
        <v>29</v>
      </c>
      <c r="B63" t="s">
        <v>16</v>
      </c>
      <c r="C63" t="s">
        <v>5</v>
      </c>
      <c r="D63" s="8">
        <v>64.270069444444431</v>
      </c>
      <c r="E63" s="8">
        <v>60.271666666666661</v>
      </c>
      <c r="F63" s="8">
        <v>66.779396392728543</v>
      </c>
      <c r="G63" s="8">
        <v>71.974779089855133</v>
      </c>
      <c r="H63" s="8">
        <v>75.062399887782249</v>
      </c>
      <c r="I63" s="8">
        <v>81.237641483636494</v>
      </c>
      <c r="J63" s="8">
        <v>87.412883079490712</v>
      </c>
      <c r="K63" s="8">
        <v>83.082891644064674</v>
      </c>
      <c r="L63" s="8">
        <v>76.587904490925595</v>
      </c>
      <c r="M63" s="8">
        <v>66.213659014119116</v>
      </c>
    </row>
    <row r="64" spans="1:13" hidden="1" outlineLevel="1" x14ac:dyDescent="0.2">
      <c r="A64" t="s">
        <v>30</v>
      </c>
      <c r="B64" t="s">
        <v>9</v>
      </c>
      <c r="C64" t="s">
        <v>5</v>
      </c>
      <c r="D64" s="8">
        <v>0.27</v>
      </c>
      <c r="E64" s="8">
        <v>1.0780000000000001</v>
      </c>
      <c r="F64" s="8">
        <v>2.1041652288263224</v>
      </c>
      <c r="G64" s="8">
        <v>2.3903531972592118</v>
      </c>
      <c r="H64" s="8">
        <v>2.4908454539415135</v>
      </c>
      <c r="I64" s="8">
        <v>2.6852186701233847</v>
      </c>
      <c r="J64" s="8">
        <v>3.0100352491711009</v>
      </c>
      <c r="K64" s="8">
        <v>3.1054021825187941</v>
      </c>
      <c r="L64" s="8">
        <v>3.2161085329128092</v>
      </c>
      <c r="M64" s="8">
        <v>3.3268148372606352</v>
      </c>
    </row>
    <row r="65" spans="1:13" hidden="1" outlineLevel="1" x14ac:dyDescent="0.2">
      <c r="A65" t="s">
        <v>30</v>
      </c>
      <c r="B65" t="s">
        <v>11</v>
      </c>
      <c r="C65" t="s">
        <v>5</v>
      </c>
      <c r="D65" s="8">
        <v>9.4E-2</v>
      </c>
      <c r="E65" s="8">
        <v>4.6239999999999997</v>
      </c>
      <c r="F65" s="8">
        <v>3.1133949285714286</v>
      </c>
      <c r="G65" s="8">
        <v>3.0820602514285711</v>
      </c>
      <c r="H65" s="8">
        <v>2.2207932857142847</v>
      </c>
      <c r="I65" s="8">
        <v>4.3671510233116502</v>
      </c>
      <c r="J65" s="8">
        <v>9.2594288642551046</v>
      </c>
      <c r="K65" s="8">
        <v>9.2594288642551046</v>
      </c>
      <c r="L65" s="8">
        <v>4.7704831501848801</v>
      </c>
      <c r="M65" s="8">
        <v>4.0166602912079377</v>
      </c>
    </row>
    <row r="66" spans="1:13" hidden="1" outlineLevel="1" x14ac:dyDescent="0.2">
      <c r="A66" t="s">
        <v>30</v>
      </c>
      <c r="B66" t="s">
        <v>12</v>
      </c>
      <c r="C66" t="s">
        <v>5</v>
      </c>
      <c r="D66" s="8">
        <v>3.6999999999999998E-2</v>
      </c>
      <c r="E66" s="8">
        <v>0.16900000000000001</v>
      </c>
      <c r="F66" s="8">
        <v>0.22314920500000002</v>
      </c>
      <c r="G66" s="8">
        <v>0.20612485500000005</v>
      </c>
      <c r="H66" s="8">
        <v>0.12430648000000005</v>
      </c>
      <c r="I66" s="8">
        <v>0.85600156845081066</v>
      </c>
      <c r="J66" s="8">
        <v>1.7994598111540272</v>
      </c>
      <c r="K66" s="8">
        <v>1.7994598111540272</v>
      </c>
      <c r="L66" s="8">
        <v>0.83880693308484511</v>
      </c>
      <c r="M66" s="8">
        <v>0.70626022439283465</v>
      </c>
    </row>
    <row r="67" spans="1:13" hidden="1" outlineLevel="1" x14ac:dyDescent="0.2">
      <c r="A67" t="s">
        <v>30</v>
      </c>
      <c r="B67" t="s">
        <v>13</v>
      </c>
      <c r="C67" t="s">
        <v>5</v>
      </c>
      <c r="D67" s="8">
        <v>37.450000000000003</v>
      </c>
      <c r="E67" s="8">
        <v>40.78</v>
      </c>
      <c r="F67" s="8">
        <v>39.83894320000001</v>
      </c>
      <c r="G67" s="8">
        <v>39.83894320000001</v>
      </c>
      <c r="H67" s="8">
        <v>39.83894320000001</v>
      </c>
      <c r="I67" s="8">
        <v>39.83894320000001</v>
      </c>
      <c r="J67" s="8">
        <v>39.83894320000001</v>
      </c>
      <c r="K67" s="8">
        <v>39.83894320000001</v>
      </c>
      <c r="L67" s="8">
        <v>39.83894320000001</v>
      </c>
      <c r="M67" s="8">
        <v>39.83894320000001</v>
      </c>
    </row>
    <row r="68" spans="1:13" hidden="1" outlineLevel="1" x14ac:dyDescent="0.2">
      <c r="A68" t="s">
        <v>30</v>
      </c>
      <c r="B68" t="s">
        <v>14</v>
      </c>
      <c r="C68" t="s">
        <v>5</v>
      </c>
      <c r="D68" s="8">
        <v>3.1230000000000002</v>
      </c>
      <c r="E68" s="8">
        <v>2.1909999999999998</v>
      </c>
      <c r="F68" s="8">
        <v>2.7061244759942502</v>
      </c>
      <c r="G68" s="8">
        <v>3.3066342128653847</v>
      </c>
      <c r="H68" s="8">
        <v>3.3496043916958098</v>
      </c>
      <c r="I68" s="8">
        <v>3.7480919462218547</v>
      </c>
      <c r="J68" s="8">
        <v>2.2944267520665269</v>
      </c>
      <c r="K68" s="8">
        <v>1.6766843276437657</v>
      </c>
      <c r="L68" s="8">
        <v>1.227991708740976</v>
      </c>
      <c r="M68" s="8">
        <v>1.1126340044419363</v>
      </c>
    </row>
    <row r="69" spans="1:13" hidden="1" outlineLevel="1" x14ac:dyDescent="0.2">
      <c r="A69" t="s">
        <v>30</v>
      </c>
      <c r="B69" t="s">
        <v>15</v>
      </c>
      <c r="C69" t="s">
        <v>5</v>
      </c>
      <c r="D69" s="8">
        <v>25.204999999999998</v>
      </c>
      <c r="E69" s="8">
        <v>23.334</v>
      </c>
      <c r="F69" s="8">
        <v>20.79</v>
      </c>
      <c r="G69" s="8">
        <v>20.79</v>
      </c>
      <c r="H69" s="8">
        <v>18.2</v>
      </c>
      <c r="I69" s="8">
        <v>8.5399999999999991</v>
      </c>
      <c r="J69" s="8">
        <v>0</v>
      </c>
      <c r="K69" s="8">
        <v>0</v>
      </c>
      <c r="L69" s="8">
        <v>0</v>
      </c>
      <c r="M69" s="8">
        <v>0</v>
      </c>
    </row>
    <row r="70" spans="1:13" hidden="1" outlineLevel="1" x14ac:dyDescent="0.2">
      <c r="A70" t="s">
        <v>30</v>
      </c>
      <c r="B70" t="s">
        <v>16</v>
      </c>
      <c r="C70" t="s">
        <v>5</v>
      </c>
      <c r="D70" s="8">
        <v>64.270069444444431</v>
      </c>
      <c r="E70" s="8">
        <v>60.271666666666661</v>
      </c>
      <c r="F70" s="8">
        <v>67.999061233006174</v>
      </c>
      <c r="G70" s="8">
        <v>74.06563310175963</v>
      </c>
      <c r="H70" s="8">
        <v>75.900989060676835</v>
      </c>
      <c r="I70" s="8">
        <v>79.571700978511146</v>
      </c>
      <c r="J70" s="8">
        <v>83.242412896345485</v>
      </c>
      <c r="K70" s="8">
        <v>79.249211065084253</v>
      </c>
      <c r="L70" s="8">
        <v>73.259408318192399</v>
      </c>
      <c r="M70" s="8">
        <v>64.186079473739412</v>
      </c>
    </row>
    <row r="71" spans="1:13" hidden="1" outlineLevel="1" x14ac:dyDescent="0.2">
      <c r="A71" t="s">
        <v>31</v>
      </c>
      <c r="B71" t="s">
        <v>9</v>
      </c>
      <c r="C71" t="s">
        <v>5</v>
      </c>
      <c r="D71" s="8">
        <v>0.27</v>
      </c>
      <c r="E71" s="8">
        <v>1.0780000000000001</v>
      </c>
      <c r="F71" s="8">
        <v>1.8270799110198133</v>
      </c>
      <c r="G71" s="8">
        <v>1.6894107482300242</v>
      </c>
      <c r="H71" s="8">
        <v>1.6724461546722547</v>
      </c>
      <c r="I71" s="8">
        <v>1.679400160385476</v>
      </c>
      <c r="J71" s="8">
        <v>1.6672131252423794</v>
      </c>
      <c r="K71" s="8">
        <v>1.6770585975864112</v>
      </c>
      <c r="L71" s="8">
        <v>1.6799059557147014</v>
      </c>
      <c r="M71" s="8">
        <v>1.6927022012311761</v>
      </c>
    </row>
    <row r="72" spans="1:13" hidden="1" outlineLevel="1" x14ac:dyDescent="0.2">
      <c r="A72" t="s">
        <v>31</v>
      </c>
      <c r="B72" t="s">
        <v>11</v>
      </c>
      <c r="C72" t="s">
        <v>5</v>
      </c>
      <c r="D72" s="8">
        <v>9.4E-2</v>
      </c>
      <c r="E72" s="8">
        <v>4.6239999999999997</v>
      </c>
      <c r="F72" s="8">
        <v>3.1133949285714286</v>
      </c>
      <c r="G72" s="8">
        <v>3.0820602514285711</v>
      </c>
      <c r="H72" s="8">
        <v>2.2207932857142847</v>
      </c>
      <c r="I72" s="8">
        <v>0</v>
      </c>
      <c r="J72" s="8">
        <v>1.6741918657199751E-2</v>
      </c>
      <c r="K72" s="8">
        <v>2.8226933336196529</v>
      </c>
      <c r="L72" s="8">
        <v>8.5099328303226756</v>
      </c>
      <c r="M72" s="8">
        <v>3.5477911361354972</v>
      </c>
    </row>
    <row r="73" spans="1:13" hidden="1" outlineLevel="1" x14ac:dyDescent="0.2">
      <c r="A73" t="s">
        <v>31</v>
      </c>
      <c r="B73" t="s">
        <v>12</v>
      </c>
      <c r="C73" t="s">
        <v>5</v>
      </c>
      <c r="D73" s="8">
        <v>3.6999999999999998E-2</v>
      </c>
      <c r="E73" s="8">
        <v>0.16900000000000001</v>
      </c>
      <c r="F73" s="8">
        <v>0.22314920500000002</v>
      </c>
      <c r="G73" s="8">
        <v>0.20612485500000005</v>
      </c>
      <c r="H73" s="8">
        <v>0.12430648000000005</v>
      </c>
      <c r="I73" s="8">
        <v>0</v>
      </c>
      <c r="J73" s="8">
        <v>1.5584700506675554E-3</v>
      </c>
      <c r="K73" s="8">
        <v>0.26275859492205789</v>
      </c>
      <c r="L73" s="8">
        <v>0.79217177677225359</v>
      </c>
      <c r="M73" s="8">
        <v>0.33025642669176519</v>
      </c>
    </row>
    <row r="74" spans="1:13" hidden="1" outlineLevel="1" x14ac:dyDescent="0.2">
      <c r="A74" t="s">
        <v>31</v>
      </c>
      <c r="B74" t="s">
        <v>13</v>
      </c>
      <c r="C74" t="s">
        <v>5</v>
      </c>
      <c r="D74" s="8">
        <v>37.450000000000003</v>
      </c>
      <c r="E74" s="8">
        <v>40.78</v>
      </c>
      <c r="F74" s="8">
        <v>39.83894320000001</v>
      </c>
      <c r="G74" s="8">
        <v>39.83894320000001</v>
      </c>
      <c r="H74" s="8">
        <v>39.83894320000001</v>
      </c>
      <c r="I74" s="8">
        <v>39.83894320000001</v>
      </c>
      <c r="J74" s="8">
        <v>39.83894320000001</v>
      </c>
      <c r="K74" s="8">
        <v>39.83894320000001</v>
      </c>
      <c r="L74" s="8">
        <v>39.83894320000001</v>
      </c>
      <c r="M74" s="8">
        <v>39.83894320000001</v>
      </c>
    </row>
    <row r="75" spans="1:13" hidden="1" outlineLevel="1" x14ac:dyDescent="0.2">
      <c r="A75" t="s">
        <v>31</v>
      </c>
      <c r="B75" t="s">
        <v>14</v>
      </c>
      <c r="C75" t="s">
        <v>5</v>
      </c>
      <c r="D75" s="8">
        <v>3.1230000000000002</v>
      </c>
      <c r="E75" s="8">
        <v>2.1909999999999998</v>
      </c>
      <c r="F75" s="8">
        <v>3.0225012324423584</v>
      </c>
      <c r="G75" s="8">
        <v>3.0225012324423588</v>
      </c>
      <c r="H75" s="8">
        <v>3.1722963645534574</v>
      </c>
      <c r="I75" s="8">
        <v>7.0377610723602242</v>
      </c>
      <c r="J75" s="8">
        <v>10.505022881280961</v>
      </c>
      <c r="K75" s="8">
        <v>9.6810402306206687</v>
      </c>
      <c r="L75" s="8">
        <v>3.2542244742793711</v>
      </c>
      <c r="M75" s="8">
        <v>1.627107514359641</v>
      </c>
    </row>
    <row r="76" spans="1:13" hidden="1" outlineLevel="1" x14ac:dyDescent="0.2">
      <c r="A76" t="s">
        <v>31</v>
      </c>
      <c r="B76" t="s">
        <v>15</v>
      </c>
      <c r="C76" t="s">
        <v>5</v>
      </c>
      <c r="D76" s="8">
        <v>25.204999999999998</v>
      </c>
      <c r="E76" s="8">
        <v>23.334</v>
      </c>
      <c r="F76" s="8">
        <v>20.79</v>
      </c>
      <c r="G76" s="8">
        <v>20.79</v>
      </c>
      <c r="H76" s="8">
        <v>20.79</v>
      </c>
      <c r="I76" s="8">
        <v>18.2</v>
      </c>
      <c r="J76" s="8">
        <v>8.5399999999999991</v>
      </c>
      <c r="K76" s="8">
        <v>0</v>
      </c>
      <c r="L76" s="8">
        <v>0</v>
      </c>
      <c r="M76" s="8">
        <v>0</v>
      </c>
    </row>
    <row r="77" spans="1:13" hidden="1" outlineLevel="1" x14ac:dyDescent="0.2">
      <c r="A77" t="s">
        <v>31</v>
      </c>
      <c r="B77" t="s">
        <v>16</v>
      </c>
      <c r="C77" t="s">
        <v>5</v>
      </c>
      <c r="D77" s="8">
        <v>64.270069444444431</v>
      </c>
      <c r="E77" s="8">
        <v>60.271666666666661</v>
      </c>
      <c r="F77" s="8">
        <v>66.781128454095835</v>
      </c>
      <c r="G77" s="8">
        <v>71.977748337913326</v>
      </c>
      <c r="H77" s="8">
        <v>75.174111590382395</v>
      </c>
      <c r="I77" s="8">
        <v>81.56683809532052</v>
      </c>
      <c r="J77" s="8">
        <v>87.959564600258645</v>
      </c>
      <c r="K77" s="8">
        <v>83.842691087041956</v>
      </c>
      <c r="L77" s="8">
        <v>77.667380817216937</v>
      </c>
      <c r="M77" s="8">
        <v>67.646946641989018</v>
      </c>
    </row>
    <row r="78" spans="1:13" hidden="1" outlineLevel="1" x14ac:dyDescent="0.2">
      <c r="A78" t="s">
        <v>32</v>
      </c>
      <c r="B78" t="s">
        <v>9</v>
      </c>
      <c r="C78" t="s">
        <v>5</v>
      </c>
      <c r="D78" s="8">
        <v>0.27</v>
      </c>
      <c r="E78" s="8">
        <v>1.0780000000000001</v>
      </c>
      <c r="F78" s="8">
        <v>1.8270799110198133</v>
      </c>
      <c r="G78" s="8">
        <v>1.702434594150565</v>
      </c>
      <c r="H78" s="8">
        <v>1.7461543572520877</v>
      </c>
      <c r="I78" s="8">
        <v>1.8282369382912325</v>
      </c>
      <c r="J78" s="8">
        <v>1.8817845393322921</v>
      </c>
      <c r="K78" s="8">
        <v>1.8901945722858668</v>
      </c>
      <c r="L78" s="8">
        <v>1.8901945902450934</v>
      </c>
      <c r="M78" s="8">
        <v>1.8901945902450934</v>
      </c>
    </row>
    <row r="79" spans="1:13" hidden="1" outlineLevel="1" x14ac:dyDescent="0.2">
      <c r="A79" t="s">
        <v>32</v>
      </c>
      <c r="B79" t="s">
        <v>11</v>
      </c>
      <c r="C79" t="s">
        <v>5</v>
      </c>
      <c r="D79" s="8">
        <v>9.4E-2</v>
      </c>
      <c r="E79" s="8">
        <v>4.6239999999999997</v>
      </c>
      <c r="F79" s="8">
        <v>3.1133949285714286</v>
      </c>
      <c r="G79" s="8">
        <v>4.1512232947002916</v>
      </c>
      <c r="H79" s="8">
        <v>7.1903571921920939</v>
      </c>
      <c r="I79" s="8">
        <v>12.588133043191943</v>
      </c>
      <c r="J79" s="8">
        <v>12.255289799946667</v>
      </c>
      <c r="K79" s="8">
        <v>6.6143127187339701</v>
      </c>
      <c r="L79" s="8">
        <v>7.1302265795368678</v>
      </c>
      <c r="M79" s="8">
        <v>2.0491761445939436</v>
      </c>
    </row>
    <row r="80" spans="1:13" hidden="1" outlineLevel="1" x14ac:dyDescent="0.2">
      <c r="A80" t="s">
        <v>32</v>
      </c>
      <c r="B80" t="s">
        <v>12</v>
      </c>
      <c r="C80" t="s">
        <v>5</v>
      </c>
      <c r="D80" s="8">
        <v>3.6999999999999998E-2</v>
      </c>
      <c r="E80" s="8">
        <v>0.16900000000000001</v>
      </c>
      <c r="F80" s="8">
        <v>0.22314920500000002</v>
      </c>
      <c r="G80" s="8">
        <v>0.30457961461425731</v>
      </c>
      <c r="H80" s="8">
        <v>0.58801812269202791</v>
      </c>
      <c r="I80" s="8">
        <v>1.1979021011120454</v>
      </c>
      <c r="J80" s="8">
        <v>1.1765800697400828</v>
      </c>
      <c r="K80" s="8">
        <v>0.6392732011486788</v>
      </c>
      <c r="L80" s="8">
        <v>0.66373781919572461</v>
      </c>
      <c r="M80" s="8">
        <v>0.19075350414026232</v>
      </c>
    </row>
    <row r="81" spans="1:13" hidden="1" outlineLevel="1" x14ac:dyDescent="0.2">
      <c r="A81" t="s">
        <v>32</v>
      </c>
      <c r="B81" t="s">
        <v>13</v>
      </c>
      <c r="C81" t="s">
        <v>5</v>
      </c>
      <c r="D81" s="8">
        <v>37.450000000000003</v>
      </c>
      <c r="E81" s="8">
        <v>40.78</v>
      </c>
      <c r="F81" s="8">
        <v>39.83894320000001</v>
      </c>
      <c r="G81" s="8">
        <v>39.83894320000001</v>
      </c>
      <c r="H81" s="8">
        <v>39.886792265887749</v>
      </c>
      <c r="I81" s="8">
        <v>40.959639899469913</v>
      </c>
      <c r="J81" s="8">
        <v>41.739925581462451</v>
      </c>
      <c r="K81" s="8">
        <v>42.709445751824113</v>
      </c>
      <c r="L81" s="8">
        <v>44.83068465203467</v>
      </c>
      <c r="M81" s="8">
        <v>45.407014406654945</v>
      </c>
    </row>
    <row r="82" spans="1:13" hidden="1" outlineLevel="1" x14ac:dyDescent="0.2">
      <c r="A82" t="s">
        <v>32</v>
      </c>
      <c r="B82" t="s">
        <v>14</v>
      </c>
      <c r="C82" t="s">
        <v>5</v>
      </c>
      <c r="D82" s="8">
        <v>3.1230000000000002</v>
      </c>
      <c r="E82" s="8">
        <v>2.1909999999999998</v>
      </c>
      <c r="F82" s="8">
        <v>2.8581554478233198</v>
      </c>
      <c r="G82" s="8">
        <v>2.900755490806584</v>
      </c>
      <c r="H82" s="8">
        <v>5.1040830950375495</v>
      </c>
      <c r="I82" s="8">
        <v>19.313804835296374</v>
      </c>
      <c r="J82" s="8">
        <v>28.916974053926715</v>
      </c>
      <c r="K82" s="8">
        <v>32.359143474977543</v>
      </c>
      <c r="L82" s="8">
        <v>29.647680252768534</v>
      </c>
      <c r="M82" s="8">
        <v>17.93000264581292</v>
      </c>
    </row>
    <row r="83" spans="1:13" hidden="1" outlineLevel="1" x14ac:dyDescent="0.2">
      <c r="A83" t="s">
        <v>32</v>
      </c>
      <c r="B83" t="s">
        <v>15</v>
      </c>
      <c r="C83" t="s">
        <v>5</v>
      </c>
      <c r="D83" s="8">
        <v>25.204999999999998</v>
      </c>
      <c r="E83" s="8">
        <v>23.334</v>
      </c>
      <c r="F83" s="8">
        <v>20.79</v>
      </c>
      <c r="G83" s="8">
        <v>20.79</v>
      </c>
      <c r="H83" s="8">
        <v>18.2</v>
      </c>
      <c r="I83" s="8">
        <v>8.5399999999999991</v>
      </c>
      <c r="J83" s="8">
        <v>0</v>
      </c>
      <c r="K83" s="8">
        <v>0</v>
      </c>
      <c r="L83" s="8">
        <v>0</v>
      </c>
      <c r="M83" s="8">
        <v>0</v>
      </c>
    </row>
    <row r="84" spans="1:13" hidden="1" outlineLevel="1" x14ac:dyDescent="0.2">
      <c r="A84" t="s">
        <v>32</v>
      </c>
      <c r="B84" t="s">
        <v>16</v>
      </c>
      <c r="C84" t="s">
        <v>5</v>
      </c>
      <c r="D84" s="8">
        <v>64.270069444444431</v>
      </c>
      <c r="E84" s="8">
        <v>60.271666666666661</v>
      </c>
      <c r="F84" s="8">
        <v>66.882667721854332</v>
      </c>
      <c r="G84" s="8">
        <v>72.151815654070745</v>
      </c>
      <c r="H84" s="8">
        <v>78.17982877338207</v>
      </c>
      <c r="I84" s="8">
        <v>90.235855012004691</v>
      </c>
      <c r="J84" s="8">
        <v>102.29188125062733</v>
      </c>
      <c r="K84" s="8">
        <v>102.02381771939726</v>
      </c>
      <c r="L84" s="8">
        <v>101.6217224225522</v>
      </c>
      <c r="M84" s="8">
        <v>88.179631178106519</v>
      </c>
    </row>
    <row r="85" spans="1:13" hidden="1" outlineLevel="1" x14ac:dyDescent="0.2">
      <c r="A85" t="s">
        <v>33</v>
      </c>
      <c r="B85" t="s">
        <v>9</v>
      </c>
      <c r="C85" t="s">
        <v>5</v>
      </c>
      <c r="D85" s="8">
        <v>0.27</v>
      </c>
      <c r="E85" s="8">
        <v>1.0780000000000001</v>
      </c>
      <c r="F85" s="8">
        <v>1.8270799110198133</v>
      </c>
      <c r="G85" s="8">
        <v>1.6894107482300242</v>
      </c>
      <c r="H85" s="8">
        <v>1.6486734884199181</v>
      </c>
      <c r="I85" s="8">
        <v>1.5670898666679476</v>
      </c>
      <c r="J85" s="8">
        <v>1.4164165468248264</v>
      </c>
      <c r="K85" s="8">
        <v>1.4165011655138549</v>
      </c>
      <c r="L85" s="8">
        <v>1.4165011656945541</v>
      </c>
      <c r="M85" s="8">
        <v>1.4165011656945541</v>
      </c>
    </row>
    <row r="86" spans="1:13" hidden="1" outlineLevel="1" x14ac:dyDescent="0.2">
      <c r="A86" t="s">
        <v>33</v>
      </c>
      <c r="B86" t="s">
        <v>11</v>
      </c>
      <c r="C86" t="s">
        <v>5</v>
      </c>
      <c r="D86" s="8">
        <v>9.4E-2</v>
      </c>
      <c r="E86" s="8">
        <v>4.6239999999999997</v>
      </c>
      <c r="F86" s="8">
        <v>3.1133949285714286</v>
      </c>
      <c r="G86" s="8">
        <v>3.6595930027430961</v>
      </c>
      <c r="H86" s="8">
        <v>4.9792831166792411</v>
      </c>
      <c r="I86" s="8">
        <v>5.444929432748479</v>
      </c>
      <c r="J86" s="8">
        <v>5.1129816337477481</v>
      </c>
      <c r="K86" s="8">
        <v>2.7807423247617762</v>
      </c>
      <c r="L86" s="8">
        <v>3.5081790249401972</v>
      </c>
      <c r="M86" s="8">
        <v>0.78311625043529887</v>
      </c>
    </row>
    <row r="87" spans="1:13" hidden="1" outlineLevel="1" x14ac:dyDescent="0.2">
      <c r="A87" t="s">
        <v>33</v>
      </c>
      <c r="B87" t="s">
        <v>12</v>
      </c>
      <c r="C87" t="s">
        <v>5</v>
      </c>
      <c r="D87" s="8">
        <v>3.6999999999999998E-2</v>
      </c>
      <c r="E87" s="8">
        <v>0.16900000000000001</v>
      </c>
      <c r="F87" s="8">
        <v>0.22314920500000002</v>
      </c>
      <c r="G87" s="8">
        <v>0.25934547927428209</v>
      </c>
      <c r="H87" s="8">
        <v>0.38160786380179312</v>
      </c>
      <c r="I87" s="8">
        <v>0.51001475683244979</v>
      </c>
      <c r="J87" s="8">
        <v>0.48202909161356389</v>
      </c>
      <c r="K87" s="8">
        <v>0.26206987884736832</v>
      </c>
      <c r="L87" s="8">
        <v>0.32656901844390451</v>
      </c>
      <c r="M87" s="8">
        <v>7.2898647250901172E-2</v>
      </c>
    </row>
    <row r="88" spans="1:13" hidden="1" outlineLevel="1" x14ac:dyDescent="0.2">
      <c r="A88" t="s">
        <v>33</v>
      </c>
      <c r="B88" t="s">
        <v>13</v>
      </c>
      <c r="C88" t="s">
        <v>5</v>
      </c>
      <c r="D88" s="8">
        <v>37.450000000000003</v>
      </c>
      <c r="E88" s="8">
        <v>40.78</v>
      </c>
      <c r="F88" s="8">
        <v>39.83894320000001</v>
      </c>
      <c r="G88" s="8">
        <v>39.83894320000001</v>
      </c>
      <c r="H88" s="8">
        <v>39.83894320000001</v>
      </c>
      <c r="I88" s="8">
        <v>39.83894320000001</v>
      </c>
      <c r="J88" s="8">
        <v>39.83894320000001</v>
      </c>
      <c r="K88" s="8">
        <v>39.83894320000001</v>
      </c>
      <c r="L88" s="8">
        <v>42.051105740811202</v>
      </c>
      <c r="M88" s="8">
        <v>42.793596141828267</v>
      </c>
    </row>
    <row r="89" spans="1:13" hidden="1" outlineLevel="1" x14ac:dyDescent="0.2">
      <c r="A89" t="s">
        <v>33</v>
      </c>
      <c r="B89" t="s">
        <v>14</v>
      </c>
      <c r="C89" t="s">
        <v>5</v>
      </c>
      <c r="D89" s="8">
        <v>3.1230000000000002</v>
      </c>
      <c r="E89" s="8">
        <v>2.1909999999999998</v>
      </c>
      <c r="F89" s="8">
        <v>3.1046741247518779</v>
      </c>
      <c r="G89" s="8">
        <v>3.1046741247518783</v>
      </c>
      <c r="H89" s="8">
        <v>5.4213149905064721</v>
      </c>
      <c r="I89" s="8">
        <v>19.193975084093438</v>
      </c>
      <c r="J89" s="8">
        <v>29.165881667326012</v>
      </c>
      <c r="K89" s="8">
        <v>27.56250401602987</v>
      </c>
      <c r="L89" s="8">
        <v>17.963057251615563</v>
      </c>
      <c r="M89" s="8">
        <v>12.75533691626735</v>
      </c>
    </row>
    <row r="90" spans="1:13" hidden="1" outlineLevel="1" x14ac:dyDescent="0.2">
      <c r="A90" t="s">
        <v>33</v>
      </c>
      <c r="B90" t="s">
        <v>15</v>
      </c>
      <c r="C90" t="s">
        <v>5</v>
      </c>
      <c r="D90" s="8">
        <v>25.204999999999998</v>
      </c>
      <c r="E90" s="8">
        <v>23.334</v>
      </c>
      <c r="F90" s="8">
        <v>20.79</v>
      </c>
      <c r="G90" s="8">
        <v>20.79</v>
      </c>
      <c r="H90" s="8">
        <v>18.2</v>
      </c>
      <c r="I90" s="8">
        <v>12.04</v>
      </c>
      <c r="J90" s="8">
        <v>7</v>
      </c>
      <c r="K90" s="8">
        <v>14</v>
      </c>
      <c r="L90" s="8">
        <v>21</v>
      </c>
      <c r="M90" s="8">
        <v>21</v>
      </c>
    </row>
    <row r="91" spans="1:13" hidden="1" outlineLevel="1" x14ac:dyDescent="0.2">
      <c r="A91" t="s">
        <v>33</v>
      </c>
      <c r="B91" t="s">
        <v>16</v>
      </c>
      <c r="C91" t="s">
        <v>5</v>
      </c>
      <c r="D91" s="8">
        <v>64.270069444444431</v>
      </c>
      <c r="E91" s="8">
        <v>60.271666666666661</v>
      </c>
      <c r="F91" s="8">
        <v>66.955512512371698</v>
      </c>
      <c r="G91" s="8">
        <v>72.276692437814802</v>
      </c>
      <c r="H91" s="8">
        <v>78.672330000568735</v>
      </c>
      <c r="I91" s="8">
        <v>91.463605126076601</v>
      </c>
      <c r="J91" s="8">
        <v>104.25488025158447</v>
      </c>
      <c r="K91" s="8">
        <v>103.76314565014864</v>
      </c>
      <c r="L91" s="8">
        <v>103.02554374799489</v>
      </c>
      <c r="M91" s="8">
        <v>89.961685835014251</v>
      </c>
    </row>
    <row r="92" spans="1:13" collapsed="1" x14ac:dyDescent="0.2"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x14ac:dyDescent="0.2"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x14ac:dyDescent="0.2">
      <c r="A94" s="4" t="s">
        <v>56</v>
      </c>
      <c r="B94" s="12"/>
      <c r="C94" s="12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"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x14ac:dyDescent="0.2">
      <c r="A96" t="s">
        <v>3</v>
      </c>
      <c r="B96" t="s">
        <v>9</v>
      </c>
      <c r="C96" t="s">
        <v>5</v>
      </c>
      <c r="D96" s="8">
        <f>SUMIFS(D$8:D$91,$A$8:$A$91,$A96,$B$8:$B$91,$B96)</f>
        <v>0.27</v>
      </c>
      <c r="E96" s="8">
        <f t="shared" ref="E96:M109" si="0">SUMIFS(E$8:E$91,$A$8:$A$91,$A96,$B$8:$B$91,$B96)</f>
        <v>1.0780000000000001</v>
      </c>
      <c r="F96" s="8">
        <f t="shared" si="0"/>
        <v>1.8270799110198133</v>
      </c>
      <c r="G96" s="8">
        <f t="shared" si="0"/>
        <v>1.824049285237622</v>
      </c>
      <c r="H96" s="8">
        <f t="shared" si="0"/>
        <v>1.9458261193848221</v>
      </c>
      <c r="I96" s="8">
        <f t="shared" si="0"/>
        <v>2.0637634795448929</v>
      </c>
      <c r="J96" s="8">
        <f t="shared" si="0"/>
        <v>2.1565492968138305</v>
      </c>
      <c r="K96" s="8">
        <f t="shared" si="0"/>
        <v>2.1667805958683504</v>
      </c>
      <c r="L96" s="8">
        <f t="shared" si="0"/>
        <v>2.166780617716805</v>
      </c>
      <c r="M96" s="8">
        <f t="shared" si="0"/>
        <v>2.166780617716805</v>
      </c>
    </row>
    <row r="97" spans="1:13" x14ac:dyDescent="0.2">
      <c r="A97" t="s">
        <v>3</v>
      </c>
      <c r="B97" t="s">
        <v>11</v>
      </c>
      <c r="C97" t="s">
        <v>5</v>
      </c>
      <c r="D97" s="8">
        <f t="shared" ref="D97:D109" si="1">SUMIFS(D$8:D$91,$A$8:$A$91,$A97,$B$8:$B$91,$B97)</f>
        <v>9.4E-2</v>
      </c>
      <c r="E97" s="8">
        <f t="shared" si="0"/>
        <v>4.6239999999999997</v>
      </c>
      <c r="F97" s="8">
        <f t="shared" si="0"/>
        <v>4.1272912277557499</v>
      </c>
      <c r="G97" s="8">
        <f t="shared" si="0"/>
        <v>9.3586132924345939</v>
      </c>
      <c r="H97" s="8">
        <f t="shared" si="0"/>
        <v>15.616994746857458</v>
      </c>
      <c r="I97" s="8">
        <f t="shared" si="0"/>
        <v>16.358702467562679</v>
      </c>
      <c r="J97" s="8">
        <f t="shared" si="0"/>
        <v>13.454688467004166</v>
      </c>
      <c r="K97" s="8">
        <f t="shared" si="0"/>
        <v>8.478387690431056</v>
      </c>
      <c r="L97" s="8">
        <f t="shared" si="0"/>
        <v>7.4476788414274075</v>
      </c>
      <c r="M97" s="8">
        <f t="shared" si="0"/>
        <v>0</v>
      </c>
    </row>
    <row r="98" spans="1:13" x14ac:dyDescent="0.2">
      <c r="A98" t="s">
        <v>3</v>
      </c>
      <c r="B98" t="s">
        <v>12</v>
      </c>
      <c r="C98" t="s">
        <v>5</v>
      </c>
      <c r="D98" s="8">
        <f t="shared" si="1"/>
        <v>3.6999999999999998E-2</v>
      </c>
      <c r="E98" s="8">
        <f t="shared" si="0"/>
        <v>0.16900000000000001</v>
      </c>
      <c r="F98" s="8">
        <f t="shared" si="0"/>
        <v>0.31247506783007273</v>
      </c>
      <c r="G98" s="8">
        <f t="shared" si="0"/>
        <v>0.76286050966029295</v>
      </c>
      <c r="H98" s="8">
        <f t="shared" si="0"/>
        <v>1.3238506909231327</v>
      </c>
      <c r="I98" s="8">
        <f t="shared" si="0"/>
        <v>1.4630743028480542</v>
      </c>
      <c r="J98" s="8">
        <f t="shared" si="0"/>
        <v>1.2272107168338215</v>
      </c>
      <c r="K98" s="8">
        <f t="shared" si="0"/>
        <v>0.78928257111084732</v>
      </c>
      <c r="L98" s="8">
        <f t="shared" si="0"/>
        <v>0.69328878362239221</v>
      </c>
      <c r="M98" s="8">
        <f t="shared" si="0"/>
        <v>0</v>
      </c>
    </row>
    <row r="99" spans="1:13" x14ac:dyDescent="0.2">
      <c r="A99" t="s">
        <v>3</v>
      </c>
      <c r="B99" t="s">
        <v>13</v>
      </c>
      <c r="C99" t="s">
        <v>5</v>
      </c>
      <c r="D99" s="8">
        <f t="shared" si="1"/>
        <v>37.450000000000003</v>
      </c>
      <c r="E99" s="8">
        <f t="shared" si="0"/>
        <v>40.78</v>
      </c>
      <c r="F99" s="8">
        <f t="shared" si="0"/>
        <v>40.057595526245386</v>
      </c>
      <c r="G99" s="8">
        <f t="shared" si="0"/>
        <v>41.668940008404682</v>
      </c>
      <c r="H99" s="8">
        <f t="shared" si="0"/>
        <v>45.133963568048159</v>
      </c>
      <c r="I99" s="8">
        <f t="shared" si="0"/>
        <v>47.206294971777709</v>
      </c>
      <c r="J99" s="8">
        <f t="shared" si="0"/>
        <v>47.206294971777709</v>
      </c>
      <c r="K99" s="8">
        <f t="shared" si="0"/>
        <v>47.206294971777709</v>
      </c>
      <c r="L99" s="8">
        <f t="shared" si="0"/>
        <v>47.206294971777709</v>
      </c>
      <c r="M99" s="8">
        <f t="shared" si="0"/>
        <v>47.206294971777709</v>
      </c>
    </row>
    <row r="100" spans="1:13" x14ac:dyDescent="0.2">
      <c r="A100" t="s">
        <v>3</v>
      </c>
      <c r="B100" t="s">
        <v>14</v>
      </c>
      <c r="C100" t="s">
        <v>5</v>
      </c>
      <c r="D100" s="8">
        <f t="shared" si="1"/>
        <v>3.1230000000000002</v>
      </c>
      <c r="E100" s="8">
        <f t="shared" si="0"/>
        <v>2.1909999999999998</v>
      </c>
      <c r="F100" s="8">
        <f t="shared" si="0"/>
        <v>2.8581554478233198</v>
      </c>
      <c r="G100" s="8">
        <f t="shared" si="0"/>
        <v>2.8657385394455317</v>
      </c>
      <c r="H100" s="8">
        <f t="shared" si="0"/>
        <v>2.5211904490194197</v>
      </c>
      <c r="I100" s="8">
        <f t="shared" si="0"/>
        <v>2.1837672203697411</v>
      </c>
      <c r="J100" s="8">
        <f t="shared" si="0"/>
        <v>1.1163208665708102</v>
      </c>
      <c r="K100" s="8">
        <f t="shared" si="0"/>
        <v>1.1120409439306473</v>
      </c>
      <c r="L100" s="8">
        <f t="shared" si="0"/>
        <v>1.1118886667530314</v>
      </c>
      <c r="M100" s="8">
        <f t="shared" si="0"/>
        <v>1.111887687907227</v>
      </c>
    </row>
    <row r="101" spans="1:13" x14ac:dyDescent="0.2">
      <c r="A101" t="s">
        <v>3</v>
      </c>
      <c r="B101" t="s">
        <v>15</v>
      </c>
      <c r="C101" t="s">
        <v>5</v>
      </c>
      <c r="D101" s="8">
        <f t="shared" si="1"/>
        <v>25.204999999999998</v>
      </c>
      <c r="E101" s="8">
        <f t="shared" si="0"/>
        <v>23.334</v>
      </c>
      <c r="F101" s="8">
        <f t="shared" si="0"/>
        <v>18.2</v>
      </c>
      <c r="G101" s="8">
        <f t="shared" si="0"/>
        <v>15.61</v>
      </c>
      <c r="H101" s="8">
        <f t="shared" si="0"/>
        <v>8.5399999999999991</v>
      </c>
      <c r="I101" s="8">
        <f t="shared" si="0"/>
        <v>0</v>
      </c>
      <c r="J101" s="8">
        <f t="shared" si="0"/>
        <v>0</v>
      </c>
      <c r="K101" s="8">
        <f t="shared" si="0"/>
        <v>0</v>
      </c>
      <c r="L101" s="8">
        <f t="shared" si="0"/>
        <v>0</v>
      </c>
      <c r="M101" s="8">
        <f t="shared" si="0"/>
        <v>0</v>
      </c>
    </row>
    <row r="102" spans="1:13" x14ac:dyDescent="0.2">
      <c r="A102" t="s">
        <v>3</v>
      </c>
      <c r="B102" t="s">
        <v>16</v>
      </c>
      <c r="C102" t="s">
        <v>5</v>
      </c>
      <c r="D102" s="8">
        <f t="shared" si="1"/>
        <v>64.270069444444431</v>
      </c>
      <c r="E102" s="8">
        <f t="shared" si="0"/>
        <v>60.271666666666661</v>
      </c>
      <c r="F102" s="8">
        <f t="shared" si="0"/>
        <v>59.906522456766169</v>
      </c>
      <c r="G102" s="8">
        <f t="shared" si="0"/>
        <v>60.192709485348189</v>
      </c>
      <c r="H102" s="8">
        <f t="shared" si="0"/>
        <v>59.111045129358544</v>
      </c>
      <c r="I102" s="8">
        <f t="shared" si="0"/>
        <v>56.947716417379254</v>
      </c>
      <c r="J102" s="8">
        <f t="shared" si="0"/>
        <v>54.784387705399965</v>
      </c>
      <c r="K102" s="8">
        <f t="shared" si="0"/>
        <v>50.597372824603703</v>
      </c>
      <c r="L102" s="8">
        <f t="shared" si="0"/>
        <v>44.316850503409306</v>
      </c>
      <c r="M102" s="8">
        <f t="shared" si="0"/>
        <v>35.968319405161694</v>
      </c>
    </row>
    <row r="103" spans="1:13" x14ac:dyDescent="0.2">
      <c r="A103" t="s">
        <v>23</v>
      </c>
      <c r="B103" t="s">
        <v>9</v>
      </c>
      <c r="C103" t="s">
        <v>5</v>
      </c>
      <c r="D103" s="8">
        <f t="shared" si="1"/>
        <v>0.27</v>
      </c>
      <c r="E103" s="8">
        <f t="shared" si="0"/>
        <v>1.0780000000000001</v>
      </c>
      <c r="F103" s="8">
        <f t="shared" si="0"/>
        <v>1.8270799110198133</v>
      </c>
      <c r="G103" s="8">
        <f t="shared" si="0"/>
        <v>1.7164357634185414</v>
      </c>
      <c r="H103" s="8">
        <f t="shared" si="0"/>
        <v>1.9293289962786044</v>
      </c>
      <c r="I103" s="8">
        <f t="shared" si="0"/>
        <v>2.1895845296439909</v>
      </c>
      <c r="J103" s="8">
        <f t="shared" si="0"/>
        <v>2.4199751804399048</v>
      </c>
      <c r="K103" s="8">
        <f t="shared" si="0"/>
        <v>2.4353214899286062</v>
      </c>
      <c r="L103" s="8">
        <f t="shared" si="0"/>
        <v>2.4353215226999234</v>
      </c>
      <c r="M103" s="8">
        <f t="shared" si="0"/>
        <v>2.4353215226999234</v>
      </c>
    </row>
    <row r="104" spans="1:13" x14ac:dyDescent="0.2">
      <c r="A104" t="s">
        <v>23</v>
      </c>
      <c r="B104" t="s">
        <v>11</v>
      </c>
      <c r="C104" t="s">
        <v>5</v>
      </c>
      <c r="D104" s="8">
        <f t="shared" si="1"/>
        <v>9.4E-2</v>
      </c>
      <c r="E104" s="8">
        <f t="shared" si="0"/>
        <v>4.6239999999999997</v>
      </c>
      <c r="F104" s="8">
        <f t="shared" si="0"/>
        <v>11.213381938112194</v>
      </c>
      <c r="G104" s="8">
        <f t="shared" si="0"/>
        <v>19.910984434877793</v>
      </c>
      <c r="H104" s="8">
        <f t="shared" si="0"/>
        <v>29.658771801292787</v>
      </c>
      <c r="I104" s="8">
        <f t="shared" si="0"/>
        <v>32.187648204934241</v>
      </c>
      <c r="J104" s="8">
        <f t="shared" si="0"/>
        <v>26.652967382265913</v>
      </c>
      <c r="K104" s="8">
        <f t="shared" si="0"/>
        <v>22.756185390671273</v>
      </c>
      <c r="L104" s="8">
        <f t="shared" si="0"/>
        <v>15.811658782656398</v>
      </c>
      <c r="M104" s="8">
        <f t="shared" si="0"/>
        <v>5.3469127275453134</v>
      </c>
    </row>
    <row r="105" spans="1:13" x14ac:dyDescent="0.2">
      <c r="A105" t="s">
        <v>23</v>
      </c>
      <c r="B105" t="s">
        <v>12</v>
      </c>
      <c r="C105" t="s">
        <v>5</v>
      </c>
      <c r="D105" s="8">
        <f t="shared" si="1"/>
        <v>3.6999999999999998E-2</v>
      </c>
      <c r="E105" s="8">
        <f t="shared" si="0"/>
        <v>0.16900000000000001</v>
      </c>
      <c r="F105" s="8">
        <f t="shared" si="0"/>
        <v>0.88936539048540131</v>
      </c>
      <c r="G105" s="8">
        <f t="shared" si="0"/>
        <v>1.6366332083100297</v>
      </c>
      <c r="H105" s="8">
        <f t="shared" si="0"/>
        <v>2.5085087810932589</v>
      </c>
      <c r="I105" s="8">
        <f t="shared" si="0"/>
        <v>2.813815064707895</v>
      </c>
      <c r="J105" s="8">
        <f t="shared" si="0"/>
        <v>2.4508756739099975</v>
      </c>
      <c r="K105" s="8">
        <f t="shared" si="0"/>
        <v>2.1183255112488797</v>
      </c>
      <c r="L105" s="8">
        <f t="shared" si="0"/>
        <v>1.471874112442157</v>
      </c>
      <c r="M105" s="8">
        <f t="shared" si="0"/>
        <v>0.49773287757726115</v>
      </c>
    </row>
    <row r="106" spans="1:13" x14ac:dyDescent="0.2">
      <c r="A106" t="s">
        <v>23</v>
      </c>
      <c r="B106" t="s">
        <v>13</v>
      </c>
      <c r="C106" t="s">
        <v>5</v>
      </c>
      <c r="D106" s="8">
        <f t="shared" si="1"/>
        <v>37.450000000000003</v>
      </c>
      <c r="E106" s="8">
        <f t="shared" si="0"/>
        <v>40.78</v>
      </c>
      <c r="F106" s="8">
        <f t="shared" si="0"/>
        <v>39.83894320000001</v>
      </c>
      <c r="G106" s="8">
        <f t="shared" si="0"/>
        <v>39.83894320000001</v>
      </c>
      <c r="H106" s="8">
        <f t="shared" si="0"/>
        <v>39.83894320000001</v>
      </c>
      <c r="I106" s="8">
        <f t="shared" si="0"/>
        <v>39.83894320000001</v>
      </c>
      <c r="J106" s="8">
        <f t="shared" si="0"/>
        <v>39.83894320000001</v>
      </c>
      <c r="K106" s="8">
        <f t="shared" si="0"/>
        <v>39.83894320000001</v>
      </c>
      <c r="L106" s="8">
        <f t="shared" si="0"/>
        <v>39.83894320000001</v>
      </c>
      <c r="M106" s="8">
        <f t="shared" si="0"/>
        <v>39.83894320000001</v>
      </c>
    </row>
    <row r="107" spans="1:13" x14ac:dyDescent="0.2">
      <c r="A107" t="s">
        <v>23</v>
      </c>
      <c r="B107" t="s">
        <v>14</v>
      </c>
      <c r="C107" t="s">
        <v>5</v>
      </c>
      <c r="D107" s="8">
        <f t="shared" si="1"/>
        <v>3.1230000000000002</v>
      </c>
      <c r="E107" s="8">
        <f t="shared" si="0"/>
        <v>2.1909999999999998</v>
      </c>
      <c r="F107" s="8">
        <f t="shared" si="0"/>
        <v>2.3651180939662035</v>
      </c>
      <c r="G107" s="8">
        <f t="shared" si="0"/>
        <v>2.3651180939662035</v>
      </c>
      <c r="H107" s="8">
        <f t="shared" si="0"/>
        <v>2.1144720114878526</v>
      </c>
      <c r="I107" s="8">
        <f t="shared" si="0"/>
        <v>1.7692708200506024</v>
      </c>
      <c r="J107" s="8">
        <f t="shared" si="0"/>
        <v>1.1118876815744467</v>
      </c>
      <c r="K107" s="8">
        <f t="shared" si="0"/>
        <v>1.1118876815744467</v>
      </c>
      <c r="L107" s="8">
        <f t="shared" si="0"/>
        <v>1.1118876815744467</v>
      </c>
      <c r="M107" s="8">
        <f t="shared" si="0"/>
        <v>1.1118876815744467</v>
      </c>
    </row>
    <row r="108" spans="1:13" x14ac:dyDescent="0.2">
      <c r="A108" t="s">
        <v>23</v>
      </c>
      <c r="B108" t="s">
        <v>15</v>
      </c>
      <c r="C108" t="s">
        <v>5</v>
      </c>
      <c r="D108" s="8">
        <f t="shared" si="1"/>
        <v>25.204999999999998</v>
      </c>
      <c r="E108" s="8">
        <f t="shared" si="0"/>
        <v>23.334</v>
      </c>
      <c r="F108" s="8">
        <f t="shared" si="0"/>
        <v>18.2</v>
      </c>
      <c r="G108" s="8">
        <f t="shared" si="0"/>
        <v>15.61</v>
      </c>
      <c r="H108" s="8">
        <f t="shared" si="0"/>
        <v>8.5399999999999991</v>
      </c>
      <c r="I108" s="8">
        <f t="shared" si="0"/>
        <v>0</v>
      </c>
      <c r="J108" s="8">
        <f t="shared" si="0"/>
        <v>0</v>
      </c>
      <c r="K108" s="8">
        <f t="shared" si="0"/>
        <v>0</v>
      </c>
      <c r="L108" s="8">
        <f t="shared" si="0"/>
        <v>0</v>
      </c>
      <c r="M108" s="8">
        <f t="shared" si="0"/>
        <v>0</v>
      </c>
    </row>
    <row r="109" spans="1:13" x14ac:dyDescent="0.2">
      <c r="A109" t="s">
        <v>23</v>
      </c>
      <c r="B109" t="s">
        <v>16</v>
      </c>
      <c r="C109" t="s">
        <v>5</v>
      </c>
      <c r="D109" s="8">
        <f t="shared" si="1"/>
        <v>64.270069444444431</v>
      </c>
      <c r="E109" s="8">
        <f t="shared" si="0"/>
        <v>60.271666666666661</v>
      </c>
      <c r="F109" s="8">
        <f t="shared" si="0"/>
        <v>59.228146770658029</v>
      </c>
      <c r="G109" s="8">
        <f t="shared" si="0"/>
        <v>59.029779737734231</v>
      </c>
      <c r="H109" s="8">
        <f t="shared" si="0"/>
        <v>57.824005179161652</v>
      </c>
      <c r="I109" s="8">
        <f t="shared" si="0"/>
        <v>55.412456062016467</v>
      </c>
      <c r="J109" s="8">
        <f t="shared" si="0"/>
        <v>53.000906944871289</v>
      </c>
      <c r="K109" s="8">
        <f t="shared" si="0"/>
        <v>49.154540377139547</v>
      </c>
      <c r="L109" s="8">
        <f t="shared" si="0"/>
        <v>43.384990525541923</v>
      </c>
      <c r="M109" s="8">
        <f t="shared" si="0"/>
        <v>34.690829789674915</v>
      </c>
    </row>
    <row r="110" spans="1:13" x14ac:dyDescent="0.2">
      <c r="A110" t="s">
        <v>34</v>
      </c>
      <c r="B110" t="s">
        <v>9</v>
      </c>
      <c r="C110" t="s">
        <v>5</v>
      </c>
      <c r="D110" s="8">
        <f>D103-D96</f>
        <v>0</v>
      </c>
      <c r="E110" s="8">
        <f t="shared" ref="E110:M110" si="2">E103-E96</f>
        <v>0</v>
      </c>
      <c r="F110" s="8">
        <f t="shared" si="2"/>
        <v>0</v>
      </c>
      <c r="G110" s="8">
        <f t="shared" si="2"/>
        <v>-0.10761352181908057</v>
      </c>
      <c r="H110" s="8">
        <f t="shared" si="2"/>
        <v>-1.6497123106217648E-2</v>
      </c>
      <c r="I110" s="8">
        <f t="shared" si="2"/>
        <v>0.12582105009909794</v>
      </c>
      <c r="J110" s="8">
        <f t="shared" si="2"/>
        <v>0.26342588362607433</v>
      </c>
      <c r="K110" s="8">
        <f t="shared" si="2"/>
        <v>0.26854089406025583</v>
      </c>
      <c r="L110" s="8">
        <f t="shared" si="2"/>
        <v>0.26854090498311844</v>
      </c>
      <c r="M110" s="8">
        <f t="shared" si="2"/>
        <v>0.26854090498311844</v>
      </c>
    </row>
    <row r="111" spans="1:13" x14ac:dyDescent="0.2">
      <c r="A111" t="s">
        <v>34</v>
      </c>
      <c r="B111" t="s">
        <v>11</v>
      </c>
      <c r="C111" t="s">
        <v>5</v>
      </c>
      <c r="D111" s="8">
        <f t="shared" ref="D111:M116" si="3">D104-D97</f>
        <v>0</v>
      </c>
      <c r="E111" s="8">
        <f t="shared" si="3"/>
        <v>0</v>
      </c>
      <c r="F111" s="8">
        <f t="shared" si="3"/>
        <v>7.0860907103564443</v>
      </c>
      <c r="G111" s="8">
        <f t="shared" si="3"/>
        <v>10.552371142443199</v>
      </c>
      <c r="H111" s="8">
        <f t="shared" si="3"/>
        <v>14.041777054435329</v>
      </c>
      <c r="I111" s="8">
        <f t="shared" si="3"/>
        <v>15.828945737371562</v>
      </c>
      <c r="J111" s="8">
        <f t="shared" si="3"/>
        <v>13.198278915261747</v>
      </c>
      <c r="K111" s="8">
        <f t="shared" si="3"/>
        <v>14.277797700240217</v>
      </c>
      <c r="L111" s="8">
        <f t="shared" si="3"/>
        <v>8.3639799412289904</v>
      </c>
      <c r="M111" s="8">
        <f t="shared" si="3"/>
        <v>5.3469127275453134</v>
      </c>
    </row>
    <row r="112" spans="1:13" x14ac:dyDescent="0.2">
      <c r="A112" t="s">
        <v>34</v>
      </c>
      <c r="B112" t="s">
        <v>12</v>
      </c>
      <c r="C112" t="s">
        <v>5</v>
      </c>
      <c r="D112" s="8">
        <f t="shared" si="3"/>
        <v>0</v>
      </c>
      <c r="E112" s="8">
        <f t="shared" si="3"/>
        <v>0</v>
      </c>
      <c r="F112" s="8">
        <f t="shared" si="3"/>
        <v>0.57689032265532858</v>
      </c>
      <c r="G112" s="8">
        <f t="shared" si="3"/>
        <v>0.87377269864973672</v>
      </c>
      <c r="H112" s="8">
        <f t="shared" si="3"/>
        <v>1.1846580901701262</v>
      </c>
      <c r="I112" s="8">
        <f t="shared" si="3"/>
        <v>1.3507407618598408</v>
      </c>
      <c r="J112" s="8">
        <f t="shared" si="3"/>
        <v>1.223664957076176</v>
      </c>
      <c r="K112" s="8">
        <f t="shared" si="3"/>
        <v>1.3290429401380324</v>
      </c>
      <c r="L112" s="8">
        <f t="shared" si="3"/>
        <v>0.77858532881976483</v>
      </c>
      <c r="M112" s="8">
        <f t="shared" si="3"/>
        <v>0.49773287757726115</v>
      </c>
    </row>
    <row r="113" spans="1:13" x14ac:dyDescent="0.2">
      <c r="A113" t="s">
        <v>34</v>
      </c>
      <c r="B113" t="s">
        <v>13</v>
      </c>
      <c r="C113" t="s">
        <v>5</v>
      </c>
      <c r="D113" s="8">
        <f t="shared" si="3"/>
        <v>0</v>
      </c>
      <c r="E113" s="8">
        <f t="shared" si="3"/>
        <v>0</v>
      </c>
      <c r="F113" s="8">
        <f t="shared" si="3"/>
        <v>-0.21865232624537612</v>
      </c>
      <c r="G113" s="8">
        <f t="shared" si="3"/>
        <v>-1.8299968084046725</v>
      </c>
      <c r="H113" s="8">
        <f t="shared" si="3"/>
        <v>-5.2950203680481494</v>
      </c>
      <c r="I113" s="8">
        <f t="shared" si="3"/>
        <v>-7.3673517717776988</v>
      </c>
      <c r="J113" s="8">
        <f t="shared" si="3"/>
        <v>-7.3673517717776988</v>
      </c>
      <c r="K113" s="8">
        <f t="shared" si="3"/>
        <v>-7.3673517717776988</v>
      </c>
      <c r="L113" s="8">
        <f t="shared" si="3"/>
        <v>-7.3673517717776988</v>
      </c>
      <c r="M113" s="8">
        <f t="shared" si="3"/>
        <v>-7.3673517717776988</v>
      </c>
    </row>
    <row r="114" spans="1:13" x14ac:dyDescent="0.2">
      <c r="A114" t="s">
        <v>34</v>
      </c>
      <c r="B114" t="s">
        <v>14</v>
      </c>
      <c r="C114" t="s">
        <v>5</v>
      </c>
      <c r="D114" s="8">
        <f t="shared" si="3"/>
        <v>0</v>
      </c>
      <c r="E114" s="8">
        <f t="shared" si="3"/>
        <v>0</v>
      </c>
      <c r="F114" s="8">
        <f t="shared" si="3"/>
        <v>-0.49303735385711622</v>
      </c>
      <c r="G114" s="8">
        <f t="shared" si="3"/>
        <v>-0.50062044547932816</v>
      </c>
      <c r="H114" s="8">
        <f t="shared" si="3"/>
        <v>-0.40671843753156711</v>
      </c>
      <c r="I114" s="8">
        <f t="shared" si="3"/>
        <v>-0.4144964003191387</v>
      </c>
      <c r="J114" s="8">
        <f t="shared" si="3"/>
        <v>-4.4331849963634706E-3</v>
      </c>
      <c r="K114" s="8">
        <f t="shared" si="3"/>
        <v>-1.532623562006119E-4</v>
      </c>
      <c r="L114" s="8">
        <f t="shared" si="3"/>
        <v>-9.851785847114769E-7</v>
      </c>
      <c r="M114" s="8">
        <f t="shared" si="3"/>
        <v>-6.3327803001556049E-9</v>
      </c>
    </row>
    <row r="115" spans="1:13" x14ac:dyDescent="0.2">
      <c r="A115" t="s">
        <v>34</v>
      </c>
      <c r="B115" t="s">
        <v>15</v>
      </c>
      <c r="C115" t="s">
        <v>5</v>
      </c>
      <c r="D115" s="8">
        <f t="shared" si="3"/>
        <v>0</v>
      </c>
      <c r="E115" s="8">
        <f t="shared" si="3"/>
        <v>0</v>
      </c>
      <c r="F115" s="8">
        <f t="shared" si="3"/>
        <v>0</v>
      </c>
      <c r="G115" s="8">
        <f t="shared" si="3"/>
        <v>0</v>
      </c>
      <c r="H115" s="8">
        <f t="shared" si="3"/>
        <v>0</v>
      </c>
      <c r="I115" s="8">
        <f t="shared" si="3"/>
        <v>0</v>
      </c>
      <c r="J115" s="8">
        <f t="shared" si="3"/>
        <v>0</v>
      </c>
      <c r="K115" s="8">
        <f t="shared" si="3"/>
        <v>0</v>
      </c>
      <c r="L115" s="8">
        <f t="shared" si="3"/>
        <v>0</v>
      </c>
      <c r="M115" s="8">
        <f t="shared" si="3"/>
        <v>0</v>
      </c>
    </row>
    <row r="116" spans="1:13" x14ac:dyDescent="0.2">
      <c r="A116" t="s">
        <v>34</v>
      </c>
      <c r="B116" t="s">
        <v>16</v>
      </c>
      <c r="C116" t="s">
        <v>5</v>
      </c>
      <c r="D116" s="8">
        <f t="shared" si="3"/>
        <v>0</v>
      </c>
      <c r="E116" s="8">
        <f t="shared" si="3"/>
        <v>0</v>
      </c>
      <c r="F116" s="8">
        <f t="shared" si="3"/>
        <v>-0.67837568610814003</v>
      </c>
      <c r="G116" s="8">
        <f t="shared" si="3"/>
        <v>-1.1629297476139584</v>
      </c>
      <c r="H116" s="8">
        <f t="shared" si="3"/>
        <v>-1.2870399501968919</v>
      </c>
      <c r="I116" s="8">
        <f t="shared" si="3"/>
        <v>-1.5352603553627873</v>
      </c>
      <c r="J116" s="8">
        <f t="shared" si="3"/>
        <v>-1.7834807605286755</v>
      </c>
      <c r="K116" s="8">
        <f t="shared" si="3"/>
        <v>-1.4428324474641556</v>
      </c>
      <c r="L116" s="8">
        <f t="shared" si="3"/>
        <v>-0.93185997786738284</v>
      </c>
      <c r="M116" s="8">
        <f t="shared" si="3"/>
        <v>-1.277489615486779</v>
      </c>
    </row>
    <row r="117" spans="1:13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x14ac:dyDescent="0.2">
      <c r="A119" t="s">
        <v>24</v>
      </c>
      <c r="B119" t="s">
        <v>9</v>
      </c>
      <c r="C119" t="s">
        <v>5</v>
      </c>
      <c r="D119" s="8">
        <f>SUMIFS(D$8:D$91,$A$8:$A$91,$A119,$B$8:$B$91,$B119)</f>
        <v>0.27</v>
      </c>
      <c r="E119" s="8">
        <f t="shared" ref="E119:M132" si="4">SUMIFS(E$8:E$91,$A$8:$A$91,$A119,$B$8:$B$91,$B119)</f>
        <v>1.0780000000000001</v>
      </c>
      <c r="F119" s="8">
        <f t="shared" si="4"/>
        <v>1.8270799110198133</v>
      </c>
      <c r="G119" s="8">
        <f t="shared" si="4"/>
        <v>1.6894107482300242</v>
      </c>
      <c r="H119" s="8">
        <f t="shared" si="4"/>
        <v>1.8741846025183544</v>
      </c>
      <c r="I119" s="8">
        <f t="shared" si="4"/>
        <v>2.1211661921270331</v>
      </c>
      <c r="J119" s="8">
        <f t="shared" si="4"/>
        <v>2.338200070325902</v>
      </c>
      <c r="K119" s="8">
        <f t="shared" si="4"/>
        <v>2.3530498853576045</v>
      </c>
      <c r="L119" s="8">
        <f t="shared" si="4"/>
        <v>2.3530499170686809</v>
      </c>
      <c r="M119" s="8">
        <f t="shared" si="4"/>
        <v>2.3530499170686809</v>
      </c>
    </row>
    <row r="120" spans="1:13" x14ac:dyDescent="0.2">
      <c r="A120" t="s">
        <v>24</v>
      </c>
      <c r="B120" t="s">
        <v>11</v>
      </c>
      <c r="C120" t="s">
        <v>5</v>
      </c>
      <c r="D120" s="8">
        <f t="shared" ref="D120:D132" si="5">SUMIFS(D$8:D$91,$A$8:$A$91,$A120,$B$8:$B$91,$B120)</f>
        <v>9.4E-2</v>
      </c>
      <c r="E120" s="8">
        <f t="shared" si="4"/>
        <v>4.6239999999999997</v>
      </c>
      <c r="F120" s="8">
        <f t="shared" si="4"/>
        <v>4.7901339146708164</v>
      </c>
      <c r="G120" s="8">
        <f t="shared" si="4"/>
        <v>9.7222738454890916</v>
      </c>
      <c r="H120" s="8">
        <f t="shared" si="4"/>
        <v>14.589012103211221</v>
      </c>
      <c r="I120" s="8">
        <f t="shared" si="4"/>
        <v>18.596170772348657</v>
      </c>
      <c r="J120" s="8">
        <f t="shared" si="4"/>
        <v>20.572678219072476</v>
      </c>
      <c r="K120" s="8">
        <f t="shared" si="4"/>
        <v>19.796517926918312</v>
      </c>
      <c r="L120" s="8">
        <f t="shared" si="4"/>
        <v>16.614381575056122</v>
      </c>
      <c r="M120" s="8">
        <f t="shared" si="4"/>
        <v>11.019000995698295</v>
      </c>
    </row>
    <row r="121" spans="1:13" x14ac:dyDescent="0.2">
      <c r="A121" t="s">
        <v>24</v>
      </c>
      <c r="B121" t="s">
        <v>12</v>
      </c>
      <c r="C121" t="s">
        <v>5</v>
      </c>
      <c r="D121" s="8">
        <f t="shared" si="5"/>
        <v>3.6999999999999998E-2</v>
      </c>
      <c r="E121" s="8">
        <f t="shared" si="4"/>
        <v>0.16900000000000001</v>
      </c>
      <c r="F121" s="8">
        <f t="shared" si="4"/>
        <v>0.36732076575590344</v>
      </c>
      <c r="G121" s="8">
        <f t="shared" si="4"/>
        <v>0.78610642312765244</v>
      </c>
      <c r="H121" s="8">
        <f t="shared" si="4"/>
        <v>1.2227906563391913</v>
      </c>
      <c r="I121" s="8">
        <f t="shared" si="4"/>
        <v>1.6950905704471384</v>
      </c>
      <c r="J121" s="8">
        <f t="shared" si="4"/>
        <v>1.9439754008387125</v>
      </c>
      <c r="K121" s="8">
        <f t="shared" si="4"/>
        <v>1.8850538318727008</v>
      </c>
      <c r="L121" s="8">
        <f t="shared" si="4"/>
        <v>1.5465978915118375</v>
      </c>
      <c r="M121" s="8">
        <f t="shared" si="4"/>
        <v>1.025735663378506</v>
      </c>
    </row>
    <row r="122" spans="1:13" x14ac:dyDescent="0.2">
      <c r="A122" t="s">
        <v>24</v>
      </c>
      <c r="B122" t="s">
        <v>13</v>
      </c>
      <c r="C122" t="s">
        <v>5</v>
      </c>
      <c r="D122" s="8">
        <f t="shared" si="5"/>
        <v>37.450000000000003</v>
      </c>
      <c r="E122" s="8">
        <f t="shared" si="4"/>
        <v>40.78</v>
      </c>
      <c r="F122" s="8">
        <f t="shared" si="4"/>
        <v>40.480264550230352</v>
      </c>
      <c r="G122" s="8">
        <f t="shared" si="4"/>
        <v>44.65129508959172</v>
      </c>
      <c r="H122" s="8">
        <f t="shared" si="4"/>
        <v>52.038699431561177</v>
      </c>
      <c r="I122" s="8">
        <f t="shared" si="4"/>
        <v>55.970179236134136</v>
      </c>
      <c r="J122" s="8">
        <f t="shared" si="4"/>
        <v>56.634241101744784</v>
      </c>
      <c r="K122" s="8">
        <f t="shared" si="4"/>
        <v>56.634241101744784</v>
      </c>
      <c r="L122" s="8">
        <f t="shared" si="4"/>
        <v>56.634241101744784</v>
      </c>
      <c r="M122" s="8">
        <f t="shared" si="4"/>
        <v>56.634241101744784</v>
      </c>
    </row>
    <row r="123" spans="1:13" x14ac:dyDescent="0.2">
      <c r="A123" t="s">
        <v>24</v>
      </c>
      <c r="B123" t="s">
        <v>14</v>
      </c>
      <c r="C123" t="s">
        <v>5</v>
      </c>
      <c r="D123" s="8">
        <f t="shared" si="5"/>
        <v>3.1230000000000002</v>
      </c>
      <c r="E123" s="8">
        <f t="shared" si="4"/>
        <v>2.1909999999999998</v>
      </c>
      <c r="F123" s="8">
        <f t="shared" si="4"/>
        <v>2.8581554478233198</v>
      </c>
      <c r="G123" s="8">
        <f t="shared" si="4"/>
        <v>2.8581554478233198</v>
      </c>
      <c r="H123" s="8">
        <f t="shared" si="4"/>
        <v>2.5089018945735457</v>
      </c>
      <c r="I123" s="8">
        <f t="shared" si="4"/>
        <v>2.1637007031362958</v>
      </c>
      <c r="J123" s="8">
        <f t="shared" si="4"/>
        <v>1.1118876815744467</v>
      </c>
      <c r="K123" s="8">
        <f t="shared" si="4"/>
        <v>1.1118876815744467</v>
      </c>
      <c r="L123" s="8">
        <f t="shared" si="4"/>
        <v>1.1118876815744467</v>
      </c>
      <c r="M123" s="8">
        <f t="shared" si="4"/>
        <v>1.1118876815744467</v>
      </c>
    </row>
    <row r="124" spans="1:13" x14ac:dyDescent="0.2">
      <c r="A124" t="s">
        <v>24</v>
      </c>
      <c r="B124" t="s">
        <v>15</v>
      </c>
      <c r="C124" t="s">
        <v>5</v>
      </c>
      <c r="D124" s="8">
        <f t="shared" si="5"/>
        <v>25.204999999999998</v>
      </c>
      <c r="E124" s="8">
        <f t="shared" si="4"/>
        <v>23.334</v>
      </c>
      <c r="F124" s="8">
        <f t="shared" si="4"/>
        <v>18.2</v>
      </c>
      <c r="G124" s="8">
        <f t="shared" si="4"/>
        <v>15.61</v>
      </c>
      <c r="H124" s="8">
        <f t="shared" si="4"/>
        <v>8.5399999999999991</v>
      </c>
      <c r="I124" s="8">
        <f t="shared" si="4"/>
        <v>0</v>
      </c>
      <c r="J124" s="8">
        <f t="shared" si="4"/>
        <v>0</v>
      </c>
      <c r="K124" s="8">
        <f t="shared" si="4"/>
        <v>0</v>
      </c>
      <c r="L124" s="8">
        <f t="shared" si="4"/>
        <v>0</v>
      </c>
      <c r="M124" s="8">
        <f t="shared" si="4"/>
        <v>0</v>
      </c>
    </row>
    <row r="125" spans="1:13" x14ac:dyDescent="0.2">
      <c r="A125" t="s">
        <v>24</v>
      </c>
      <c r="B125" t="s">
        <v>16</v>
      </c>
      <c r="C125" t="s">
        <v>5</v>
      </c>
      <c r="D125" s="8">
        <f t="shared" si="5"/>
        <v>64.270069444444431</v>
      </c>
      <c r="E125" s="8">
        <f t="shared" si="4"/>
        <v>60.271666666666661</v>
      </c>
      <c r="F125" s="8">
        <f t="shared" si="4"/>
        <v>62.095737563058321</v>
      </c>
      <c r="G125" s="8">
        <f t="shared" si="4"/>
        <v>63.945649667563309</v>
      </c>
      <c r="H125" s="8">
        <f t="shared" si="4"/>
        <v>65.840701771204337</v>
      </c>
      <c r="I125" s="8">
        <f t="shared" si="4"/>
        <v>69.630805978486379</v>
      </c>
      <c r="J125" s="8">
        <f t="shared" si="4"/>
        <v>73.42091018576842</v>
      </c>
      <c r="K125" s="8">
        <f t="shared" si="4"/>
        <v>72.776352110437685</v>
      </c>
      <c r="L125" s="8">
        <f t="shared" si="4"/>
        <v>71.809514997441582</v>
      </c>
      <c r="M125" s="8">
        <f t="shared" si="4"/>
        <v>67.715453105532717</v>
      </c>
    </row>
    <row r="126" spans="1:13" x14ac:dyDescent="0.2">
      <c r="A126" t="s">
        <v>25</v>
      </c>
      <c r="B126" t="s">
        <v>9</v>
      </c>
      <c r="C126" t="s">
        <v>5</v>
      </c>
      <c r="D126" s="8">
        <f t="shared" si="5"/>
        <v>0.27</v>
      </c>
      <c r="E126" s="8">
        <f t="shared" si="4"/>
        <v>1.0780000000000001</v>
      </c>
      <c r="F126" s="8">
        <f t="shared" si="4"/>
        <v>2.051222319788645</v>
      </c>
      <c r="G126" s="8">
        <f t="shared" si="4"/>
        <v>2.3975936779480476</v>
      </c>
      <c r="H126" s="8">
        <f t="shared" si="4"/>
        <v>2.572394091289036</v>
      </c>
      <c r="I126" s="8">
        <f t="shared" si="4"/>
        <v>2.8194427814343781</v>
      </c>
      <c r="J126" s="8">
        <f t="shared" si="4"/>
        <v>3.1373664187058821</v>
      </c>
      <c r="K126" s="8">
        <f t="shared" si="4"/>
        <v>3.2344003731736302</v>
      </c>
      <c r="L126" s="8">
        <f t="shared" si="4"/>
        <v>3.3451067271274897</v>
      </c>
      <c r="M126" s="8">
        <f t="shared" si="4"/>
        <v>3.4809704781261392</v>
      </c>
    </row>
    <row r="127" spans="1:13" x14ac:dyDescent="0.2">
      <c r="A127" t="s">
        <v>25</v>
      </c>
      <c r="B127" t="s">
        <v>11</v>
      </c>
      <c r="C127" t="s">
        <v>5</v>
      </c>
      <c r="D127" s="8">
        <f t="shared" si="5"/>
        <v>9.4E-2</v>
      </c>
      <c r="E127" s="8">
        <f t="shared" si="4"/>
        <v>4.6239999999999997</v>
      </c>
      <c r="F127" s="8">
        <f t="shared" si="4"/>
        <v>3.1133949285714286</v>
      </c>
      <c r="G127" s="8">
        <f t="shared" si="4"/>
        <v>4.2151942740823785</v>
      </c>
      <c r="H127" s="8">
        <f t="shared" si="4"/>
        <v>9.3230932393324295</v>
      </c>
      <c r="I127" s="8">
        <f t="shared" si="4"/>
        <v>12.575934205447711</v>
      </c>
      <c r="J127" s="8">
        <f t="shared" si="4"/>
        <v>14.521007197532235</v>
      </c>
      <c r="K127" s="8">
        <f t="shared" si="4"/>
        <v>13.111346025395779</v>
      </c>
      <c r="L127" s="8">
        <f t="shared" si="4"/>
        <v>13.662355681734983</v>
      </c>
      <c r="M127" s="8">
        <f t="shared" si="4"/>
        <v>11.195420316787033</v>
      </c>
    </row>
    <row r="128" spans="1:13" x14ac:dyDescent="0.2">
      <c r="A128" t="s">
        <v>25</v>
      </c>
      <c r="B128" t="s">
        <v>12</v>
      </c>
      <c r="C128" t="s">
        <v>5</v>
      </c>
      <c r="D128" s="8">
        <f t="shared" si="5"/>
        <v>3.6999999999999998E-2</v>
      </c>
      <c r="E128" s="8">
        <f t="shared" si="4"/>
        <v>0.16900000000000001</v>
      </c>
      <c r="F128" s="8">
        <f t="shared" si="4"/>
        <v>0.22314920500000002</v>
      </c>
      <c r="G128" s="8">
        <f t="shared" si="4"/>
        <v>0.40716184288601115</v>
      </c>
      <c r="H128" s="8">
        <f t="shared" si="4"/>
        <v>1.3798226829398015</v>
      </c>
      <c r="I128" s="8">
        <f t="shared" si="4"/>
        <v>2.2096496802876144</v>
      </c>
      <c r="J128" s="8">
        <f t="shared" si="4"/>
        <v>2.5696619974836432</v>
      </c>
      <c r="K128" s="8">
        <f t="shared" si="4"/>
        <v>2.319497445998878</v>
      </c>
      <c r="L128" s="8">
        <f t="shared" si="4"/>
        <v>2.4022888892640304</v>
      </c>
      <c r="M128" s="8">
        <f t="shared" si="4"/>
        <v>1.9685209830698094</v>
      </c>
    </row>
    <row r="129" spans="1:13" x14ac:dyDescent="0.2">
      <c r="A129" t="s">
        <v>25</v>
      </c>
      <c r="B129" t="s">
        <v>13</v>
      </c>
      <c r="C129" t="s">
        <v>5</v>
      </c>
      <c r="D129" s="8">
        <f t="shared" si="5"/>
        <v>37.450000000000003</v>
      </c>
      <c r="E129" s="8">
        <f t="shared" si="4"/>
        <v>40.78</v>
      </c>
      <c r="F129" s="8">
        <f t="shared" si="4"/>
        <v>39.83894320000001</v>
      </c>
      <c r="G129" s="8">
        <f t="shared" si="4"/>
        <v>39.83894320000001</v>
      </c>
      <c r="H129" s="8">
        <f t="shared" si="4"/>
        <v>39.83894320000001</v>
      </c>
      <c r="I129" s="8">
        <f t="shared" si="4"/>
        <v>39.83894320000001</v>
      </c>
      <c r="J129" s="8">
        <f t="shared" si="4"/>
        <v>39.83894320000001</v>
      </c>
      <c r="K129" s="8">
        <f t="shared" si="4"/>
        <v>39.83894320000001</v>
      </c>
      <c r="L129" s="8">
        <f t="shared" si="4"/>
        <v>39.83894320000001</v>
      </c>
      <c r="M129" s="8">
        <f t="shared" si="4"/>
        <v>39.83894320000001</v>
      </c>
    </row>
    <row r="130" spans="1:13" x14ac:dyDescent="0.2">
      <c r="A130" t="s">
        <v>25</v>
      </c>
      <c r="B130" t="s">
        <v>14</v>
      </c>
      <c r="C130" t="s">
        <v>5</v>
      </c>
      <c r="D130" s="8">
        <f t="shared" si="5"/>
        <v>3.1230000000000002</v>
      </c>
      <c r="E130" s="8">
        <f t="shared" si="4"/>
        <v>2.1909999999999998</v>
      </c>
      <c r="F130" s="8">
        <f t="shared" si="4"/>
        <v>2.3993226346652397</v>
      </c>
      <c r="G130" s="8">
        <f t="shared" si="4"/>
        <v>2.4872030265465113</v>
      </c>
      <c r="H130" s="8">
        <f t="shared" si="4"/>
        <v>2.2583022522212</v>
      </c>
      <c r="I130" s="8">
        <f t="shared" si="4"/>
        <v>1.9641745420077534</v>
      </c>
      <c r="J130" s="8">
        <f t="shared" si="4"/>
        <v>1.1404345837481431</v>
      </c>
      <c r="K130" s="8">
        <f t="shared" si="4"/>
        <v>1.112874594029704</v>
      </c>
      <c r="L130" s="8">
        <f t="shared" si="4"/>
        <v>1.1118940255002481</v>
      </c>
      <c r="M130" s="8">
        <f t="shared" si="4"/>
        <v>1.1118877223535395</v>
      </c>
    </row>
    <row r="131" spans="1:13" x14ac:dyDescent="0.2">
      <c r="A131" t="s">
        <v>25</v>
      </c>
      <c r="B131" t="s">
        <v>15</v>
      </c>
      <c r="C131" t="s">
        <v>5</v>
      </c>
      <c r="D131" s="8">
        <f t="shared" si="5"/>
        <v>25.204999999999998</v>
      </c>
      <c r="E131" s="8">
        <f t="shared" si="4"/>
        <v>23.334</v>
      </c>
      <c r="F131" s="8">
        <f t="shared" si="4"/>
        <v>18.2</v>
      </c>
      <c r="G131" s="8">
        <f t="shared" si="4"/>
        <v>15.61</v>
      </c>
      <c r="H131" s="8">
        <f t="shared" si="4"/>
        <v>8.5399999999999991</v>
      </c>
      <c r="I131" s="8">
        <f t="shared" si="4"/>
        <v>0</v>
      </c>
      <c r="J131" s="8">
        <f t="shared" si="4"/>
        <v>0</v>
      </c>
      <c r="K131" s="8">
        <f t="shared" si="4"/>
        <v>0</v>
      </c>
      <c r="L131" s="8">
        <f t="shared" si="4"/>
        <v>0</v>
      </c>
      <c r="M131" s="8">
        <f t="shared" si="4"/>
        <v>0</v>
      </c>
    </row>
    <row r="132" spans="1:13" x14ac:dyDescent="0.2">
      <c r="A132" t="s">
        <v>25</v>
      </c>
      <c r="B132" t="s">
        <v>16</v>
      </c>
      <c r="C132" t="s">
        <v>5</v>
      </c>
      <c r="D132" s="8">
        <f t="shared" si="5"/>
        <v>64.270069444444431</v>
      </c>
      <c r="E132" s="8">
        <f t="shared" si="4"/>
        <v>60.271666666666661</v>
      </c>
      <c r="F132" s="8">
        <f t="shared" si="4"/>
        <v>63.25645247392211</v>
      </c>
      <c r="G132" s="8">
        <f t="shared" si="4"/>
        <v>65.9354466576155</v>
      </c>
      <c r="H132" s="8">
        <f t="shared" si="4"/>
        <v>66.361839161550861</v>
      </c>
      <c r="I132" s="8">
        <f t="shared" si="4"/>
        <v>67.214624169421583</v>
      </c>
      <c r="J132" s="8">
        <f t="shared" si="4"/>
        <v>68.067409177292291</v>
      </c>
      <c r="K132" s="8">
        <f t="shared" si="4"/>
        <v>67.746700053400957</v>
      </c>
      <c r="L132" s="8">
        <f t="shared" si="4"/>
        <v>67.265636367563943</v>
      </c>
      <c r="M132" s="8">
        <f t="shared" si="4"/>
        <v>64.18039885851887</v>
      </c>
    </row>
    <row r="133" spans="1:13" x14ac:dyDescent="0.2">
      <c r="A133" t="s">
        <v>37</v>
      </c>
      <c r="B133" t="s">
        <v>9</v>
      </c>
      <c r="C133" t="s">
        <v>5</v>
      </c>
      <c r="D133" s="8">
        <f>D126-D119</f>
        <v>0</v>
      </c>
      <c r="E133" s="8">
        <f t="shared" ref="E133:M133" si="6">E126-E119</f>
        <v>0</v>
      </c>
      <c r="F133" s="8">
        <f t="shared" si="6"/>
        <v>0.22414240876883174</v>
      </c>
      <c r="G133" s="8">
        <f t="shared" si="6"/>
        <v>0.70818292971802332</v>
      </c>
      <c r="H133" s="8">
        <f t="shared" si="6"/>
        <v>0.69820948877068156</v>
      </c>
      <c r="I133" s="8">
        <f t="shared" si="6"/>
        <v>0.69827658930734504</v>
      </c>
      <c r="J133" s="8">
        <f t="shared" si="6"/>
        <v>0.79916634837998002</v>
      </c>
      <c r="K133" s="8">
        <f t="shared" si="6"/>
        <v>0.88135048781602565</v>
      </c>
      <c r="L133" s="8">
        <f t="shared" si="6"/>
        <v>0.99205681005880875</v>
      </c>
      <c r="M133" s="8">
        <f t="shared" si="6"/>
        <v>1.1279205610574583</v>
      </c>
    </row>
    <row r="134" spans="1:13" x14ac:dyDescent="0.2">
      <c r="A134" t="s">
        <v>37</v>
      </c>
      <c r="B134" t="s">
        <v>11</v>
      </c>
      <c r="C134" t="s">
        <v>5</v>
      </c>
      <c r="D134" s="8">
        <f t="shared" ref="D134:M134" si="7">D127-D120</f>
        <v>0</v>
      </c>
      <c r="E134" s="8">
        <f t="shared" si="7"/>
        <v>0</v>
      </c>
      <c r="F134" s="8">
        <f t="shared" si="7"/>
        <v>-1.6767389860993878</v>
      </c>
      <c r="G134" s="8">
        <f t="shared" si="7"/>
        <v>-5.5070795714067131</v>
      </c>
      <c r="H134" s="8">
        <f t="shared" si="7"/>
        <v>-5.2659188638787917</v>
      </c>
      <c r="I134" s="8">
        <f t="shared" si="7"/>
        <v>-6.0202365669009463</v>
      </c>
      <c r="J134" s="8">
        <f t="shared" si="7"/>
        <v>-6.0516710215402405</v>
      </c>
      <c r="K134" s="8">
        <f t="shared" si="7"/>
        <v>-6.6851719015225335</v>
      </c>
      <c r="L134" s="8">
        <f t="shared" si="7"/>
        <v>-2.9520258933211387</v>
      </c>
      <c r="M134" s="8">
        <f t="shared" si="7"/>
        <v>0.17641932108873704</v>
      </c>
    </row>
    <row r="135" spans="1:13" x14ac:dyDescent="0.2">
      <c r="A135" t="s">
        <v>37</v>
      </c>
      <c r="B135" t="s">
        <v>12</v>
      </c>
      <c r="C135" t="s">
        <v>5</v>
      </c>
      <c r="D135" s="8">
        <f t="shared" ref="D135:M135" si="8">D128-D121</f>
        <v>0</v>
      </c>
      <c r="E135" s="8">
        <f t="shared" si="8"/>
        <v>0</v>
      </c>
      <c r="F135" s="8">
        <f t="shared" si="8"/>
        <v>-0.14417156075590343</v>
      </c>
      <c r="G135" s="8">
        <f t="shared" si="8"/>
        <v>-0.37894458024164129</v>
      </c>
      <c r="H135" s="8">
        <f t="shared" si="8"/>
        <v>0.15703202660061022</v>
      </c>
      <c r="I135" s="8">
        <f t="shared" si="8"/>
        <v>0.51455910984047604</v>
      </c>
      <c r="J135" s="8">
        <f t="shared" si="8"/>
        <v>0.62568659664493076</v>
      </c>
      <c r="K135" s="8">
        <f t="shared" si="8"/>
        <v>0.43444361412617716</v>
      </c>
      <c r="L135" s="8">
        <f t="shared" si="8"/>
        <v>0.85569099775219293</v>
      </c>
      <c r="M135" s="8">
        <f t="shared" si="8"/>
        <v>0.94278531969130341</v>
      </c>
    </row>
    <row r="136" spans="1:13" x14ac:dyDescent="0.2">
      <c r="A136" t="s">
        <v>37</v>
      </c>
      <c r="B136" t="s">
        <v>13</v>
      </c>
      <c r="C136" t="s">
        <v>5</v>
      </c>
      <c r="D136" s="8">
        <f t="shared" ref="D136:M136" si="9">D129-D122</f>
        <v>0</v>
      </c>
      <c r="E136" s="8">
        <f t="shared" si="9"/>
        <v>0</v>
      </c>
      <c r="F136" s="8">
        <f t="shared" si="9"/>
        <v>-0.64132135023034209</v>
      </c>
      <c r="G136" s="8">
        <f t="shared" si="9"/>
        <v>-4.8123518895917101</v>
      </c>
      <c r="H136" s="8">
        <f t="shared" si="9"/>
        <v>-12.199756231561167</v>
      </c>
      <c r="I136" s="8">
        <f t="shared" si="9"/>
        <v>-16.131236036134126</v>
      </c>
      <c r="J136" s="8">
        <f t="shared" si="9"/>
        <v>-16.795297901744775</v>
      </c>
      <c r="K136" s="8">
        <f t="shared" si="9"/>
        <v>-16.795297901744775</v>
      </c>
      <c r="L136" s="8">
        <f t="shared" si="9"/>
        <v>-16.795297901744775</v>
      </c>
      <c r="M136" s="8">
        <f t="shared" si="9"/>
        <v>-16.795297901744775</v>
      </c>
    </row>
    <row r="137" spans="1:13" x14ac:dyDescent="0.2">
      <c r="A137" t="s">
        <v>37</v>
      </c>
      <c r="B137" t="s">
        <v>14</v>
      </c>
      <c r="C137" t="s">
        <v>5</v>
      </c>
      <c r="D137" s="8">
        <f t="shared" ref="D137:M137" si="10">D130-D123</f>
        <v>0</v>
      </c>
      <c r="E137" s="8">
        <f t="shared" si="10"/>
        <v>0</v>
      </c>
      <c r="F137" s="8">
        <f t="shared" si="10"/>
        <v>-0.45883281315808011</v>
      </c>
      <c r="G137" s="8">
        <f t="shared" si="10"/>
        <v>-0.3709524212768085</v>
      </c>
      <c r="H137" s="8">
        <f t="shared" si="10"/>
        <v>-0.25059964235234578</v>
      </c>
      <c r="I137" s="8">
        <f t="shared" si="10"/>
        <v>-0.19952616112854238</v>
      </c>
      <c r="J137" s="8">
        <f t="shared" si="10"/>
        <v>2.8546902173696376E-2</v>
      </c>
      <c r="K137" s="8">
        <f t="shared" si="10"/>
        <v>9.8691245525728277E-4</v>
      </c>
      <c r="L137" s="8">
        <f t="shared" si="10"/>
        <v>6.3439258013442412E-6</v>
      </c>
      <c r="M137" s="8">
        <f t="shared" si="10"/>
        <v>4.0779092769227532E-8</v>
      </c>
    </row>
    <row r="138" spans="1:13" x14ac:dyDescent="0.2">
      <c r="A138" t="s">
        <v>37</v>
      </c>
      <c r="B138" t="s">
        <v>15</v>
      </c>
      <c r="C138" t="s">
        <v>5</v>
      </c>
      <c r="D138" s="8">
        <f t="shared" ref="D138:M138" si="11">D131-D124</f>
        <v>0</v>
      </c>
      <c r="E138" s="8">
        <f t="shared" si="11"/>
        <v>0</v>
      </c>
      <c r="F138" s="8">
        <f t="shared" si="11"/>
        <v>0</v>
      </c>
      <c r="G138" s="8">
        <f t="shared" si="11"/>
        <v>0</v>
      </c>
      <c r="H138" s="8">
        <f t="shared" si="11"/>
        <v>0</v>
      </c>
      <c r="I138" s="8">
        <f t="shared" si="11"/>
        <v>0</v>
      </c>
      <c r="J138" s="8">
        <f t="shared" si="11"/>
        <v>0</v>
      </c>
      <c r="K138" s="8">
        <f t="shared" si="11"/>
        <v>0</v>
      </c>
      <c r="L138" s="8">
        <f t="shared" si="11"/>
        <v>0</v>
      </c>
      <c r="M138" s="8">
        <f t="shared" si="11"/>
        <v>0</v>
      </c>
    </row>
    <row r="139" spans="1:13" x14ac:dyDescent="0.2">
      <c r="A139" t="s">
        <v>37</v>
      </c>
      <c r="B139" t="s">
        <v>16</v>
      </c>
      <c r="C139" t="s">
        <v>5</v>
      </c>
      <c r="D139" s="8">
        <f t="shared" ref="D139:M139" si="12">D132-D125</f>
        <v>0</v>
      </c>
      <c r="E139" s="8">
        <f t="shared" si="12"/>
        <v>0</v>
      </c>
      <c r="F139" s="8">
        <f t="shared" si="12"/>
        <v>1.1607149108637884</v>
      </c>
      <c r="G139" s="8">
        <f t="shared" si="12"/>
        <v>1.9897969900521915</v>
      </c>
      <c r="H139" s="8">
        <f t="shared" si="12"/>
        <v>0.5211373903465244</v>
      </c>
      <c r="I139" s="8">
        <f t="shared" si="12"/>
        <v>-2.4161818090647955</v>
      </c>
      <c r="J139" s="8">
        <f t="shared" si="12"/>
        <v>-5.3535010084761296</v>
      </c>
      <c r="K139" s="8">
        <f t="shared" si="12"/>
        <v>-5.0296520570367278</v>
      </c>
      <c r="L139" s="8">
        <f t="shared" si="12"/>
        <v>-4.5438786298776392</v>
      </c>
      <c r="M139" s="8">
        <f t="shared" si="12"/>
        <v>-3.5350542470138464</v>
      </c>
    </row>
    <row r="140" spans="1:13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x14ac:dyDescent="0.2">
      <c r="A142" t="s">
        <v>24</v>
      </c>
      <c r="B142" t="s">
        <v>9</v>
      </c>
      <c r="C142" t="s">
        <v>5</v>
      </c>
      <c r="D142" s="8">
        <f>SUMIFS(D$8:D$91,$A$8:$A$91,$A142,$B$8:$B$91,$B142)</f>
        <v>0.27</v>
      </c>
      <c r="E142" s="8">
        <f t="shared" ref="E142:M155" si="13">SUMIFS(E$8:E$91,$A$8:$A$91,$A142,$B$8:$B$91,$B142)</f>
        <v>1.0780000000000001</v>
      </c>
      <c r="F142" s="8">
        <f t="shared" si="13"/>
        <v>1.8270799110198133</v>
      </c>
      <c r="G142" s="8">
        <f t="shared" si="13"/>
        <v>1.6894107482300242</v>
      </c>
      <c r="H142" s="8">
        <f t="shared" si="13"/>
        <v>1.8741846025183544</v>
      </c>
      <c r="I142" s="8">
        <f t="shared" si="13"/>
        <v>2.1211661921270331</v>
      </c>
      <c r="J142" s="8">
        <f t="shared" si="13"/>
        <v>2.338200070325902</v>
      </c>
      <c r="K142" s="8">
        <f t="shared" si="13"/>
        <v>2.3530498853576045</v>
      </c>
      <c r="L142" s="8">
        <f t="shared" si="13"/>
        <v>2.3530499170686809</v>
      </c>
      <c r="M142" s="8">
        <f t="shared" si="13"/>
        <v>2.3530499170686809</v>
      </c>
    </row>
    <row r="143" spans="1:13" x14ac:dyDescent="0.2">
      <c r="A143" t="s">
        <v>24</v>
      </c>
      <c r="B143" t="s">
        <v>11</v>
      </c>
      <c r="C143" t="s">
        <v>5</v>
      </c>
      <c r="D143" s="8">
        <f t="shared" ref="D143:D155" si="14">SUMIFS(D$8:D$91,$A$8:$A$91,$A143,$B$8:$B$91,$B143)</f>
        <v>9.4E-2</v>
      </c>
      <c r="E143" s="8">
        <f t="shared" si="13"/>
        <v>4.6239999999999997</v>
      </c>
      <c r="F143" s="8">
        <f t="shared" si="13"/>
        <v>4.7901339146708164</v>
      </c>
      <c r="G143" s="8">
        <f t="shared" si="13"/>
        <v>9.7222738454890916</v>
      </c>
      <c r="H143" s="8">
        <f t="shared" si="13"/>
        <v>14.589012103211221</v>
      </c>
      <c r="I143" s="8">
        <f t="shared" si="13"/>
        <v>18.596170772348657</v>
      </c>
      <c r="J143" s="8">
        <f t="shared" si="13"/>
        <v>20.572678219072476</v>
      </c>
      <c r="K143" s="8">
        <f t="shared" si="13"/>
        <v>19.796517926918312</v>
      </c>
      <c r="L143" s="8">
        <f t="shared" si="13"/>
        <v>16.614381575056122</v>
      </c>
      <c r="M143" s="8">
        <f t="shared" si="13"/>
        <v>11.019000995698295</v>
      </c>
    </row>
    <row r="144" spans="1:13" x14ac:dyDescent="0.2">
      <c r="A144" t="s">
        <v>24</v>
      </c>
      <c r="B144" t="s">
        <v>12</v>
      </c>
      <c r="C144" t="s">
        <v>5</v>
      </c>
      <c r="D144" s="8">
        <f t="shared" si="14"/>
        <v>3.6999999999999998E-2</v>
      </c>
      <c r="E144" s="8">
        <f t="shared" si="13"/>
        <v>0.16900000000000001</v>
      </c>
      <c r="F144" s="8">
        <f t="shared" si="13"/>
        <v>0.36732076575590344</v>
      </c>
      <c r="G144" s="8">
        <f t="shared" si="13"/>
        <v>0.78610642312765244</v>
      </c>
      <c r="H144" s="8">
        <f t="shared" si="13"/>
        <v>1.2227906563391913</v>
      </c>
      <c r="I144" s="8">
        <f t="shared" si="13"/>
        <v>1.6950905704471384</v>
      </c>
      <c r="J144" s="8">
        <f t="shared" si="13"/>
        <v>1.9439754008387125</v>
      </c>
      <c r="K144" s="8">
        <f t="shared" si="13"/>
        <v>1.8850538318727008</v>
      </c>
      <c r="L144" s="8">
        <f t="shared" si="13"/>
        <v>1.5465978915118375</v>
      </c>
      <c r="M144" s="8">
        <f t="shared" si="13"/>
        <v>1.025735663378506</v>
      </c>
    </row>
    <row r="145" spans="1:13" x14ac:dyDescent="0.2">
      <c r="A145" t="s">
        <v>24</v>
      </c>
      <c r="B145" t="s">
        <v>13</v>
      </c>
      <c r="C145" t="s">
        <v>5</v>
      </c>
      <c r="D145" s="8">
        <f t="shared" si="14"/>
        <v>37.450000000000003</v>
      </c>
      <c r="E145" s="8">
        <f t="shared" si="13"/>
        <v>40.78</v>
      </c>
      <c r="F145" s="8">
        <f t="shared" si="13"/>
        <v>40.480264550230352</v>
      </c>
      <c r="G145" s="8">
        <f t="shared" si="13"/>
        <v>44.65129508959172</v>
      </c>
      <c r="H145" s="8">
        <f t="shared" si="13"/>
        <v>52.038699431561177</v>
      </c>
      <c r="I145" s="8">
        <f t="shared" si="13"/>
        <v>55.970179236134136</v>
      </c>
      <c r="J145" s="8">
        <f t="shared" si="13"/>
        <v>56.634241101744784</v>
      </c>
      <c r="K145" s="8">
        <f t="shared" si="13"/>
        <v>56.634241101744784</v>
      </c>
      <c r="L145" s="8">
        <f t="shared" si="13"/>
        <v>56.634241101744784</v>
      </c>
      <c r="M145" s="8">
        <f t="shared" si="13"/>
        <v>56.634241101744784</v>
      </c>
    </row>
    <row r="146" spans="1:13" x14ac:dyDescent="0.2">
      <c r="A146" t="s">
        <v>24</v>
      </c>
      <c r="B146" t="s">
        <v>14</v>
      </c>
      <c r="C146" t="s">
        <v>5</v>
      </c>
      <c r="D146" s="8">
        <f t="shared" si="14"/>
        <v>3.1230000000000002</v>
      </c>
      <c r="E146" s="8">
        <f t="shared" si="13"/>
        <v>2.1909999999999998</v>
      </c>
      <c r="F146" s="8">
        <f t="shared" si="13"/>
        <v>2.8581554478233198</v>
      </c>
      <c r="G146" s="8">
        <f t="shared" si="13"/>
        <v>2.8581554478233198</v>
      </c>
      <c r="H146" s="8">
        <f t="shared" si="13"/>
        <v>2.5089018945735457</v>
      </c>
      <c r="I146" s="8">
        <f t="shared" si="13"/>
        <v>2.1637007031362958</v>
      </c>
      <c r="J146" s="8">
        <f t="shared" si="13"/>
        <v>1.1118876815744467</v>
      </c>
      <c r="K146" s="8">
        <f t="shared" si="13"/>
        <v>1.1118876815744467</v>
      </c>
      <c r="L146" s="8">
        <f t="shared" si="13"/>
        <v>1.1118876815744467</v>
      </c>
      <c r="M146" s="8">
        <f t="shared" si="13"/>
        <v>1.1118876815744467</v>
      </c>
    </row>
    <row r="147" spans="1:13" x14ac:dyDescent="0.2">
      <c r="A147" t="s">
        <v>24</v>
      </c>
      <c r="B147" t="s">
        <v>15</v>
      </c>
      <c r="C147" t="s">
        <v>5</v>
      </c>
      <c r="D147" s="8">
        <f t="shared" si="14"/>
        <v>25.204999999999998</v>
      </c>
      <c r="E147" s="8">
        <f t="shared" si="13"/>
        <v>23.334</v>
      </c>
      <c r="F147" s="8">
        <f t="shared" si="13"/>
        <v>18.2</v>
      </c>
      <c r="G147" s="8">
        <f t="shared" si="13"/>
        <v>15.61</v>
      </c>
      <c r="H147" s="8">
        <f t="shared" si="13"/>
        <v>8.5399999999999991</v>
      </c>
      <c r="I147" s="8">
        <f t="shared" si="13"/>
        <v>0</v>
      </c>
      <c r="J147" s="8">
        <f t="shared" si="13"/>
        <v>0</v>
      </c>
      <c r="K147" s="8">
        <f t="shared" si="13"/>
        <v>0</v>
      </c>
      <c r="L147" s="8">
        <f t="shared" si="13"/>
        <v>0</v>
      </c>
      <c r="M147" s="8">
        <f t="shared" si="13"/>
        <v>0</v>
      </c>
    </row>
    <row r="148" spans="1:13" x14ac:dyDescent="0.2">
      <c r="A148" t="s">
        <v>24</v>
      </c>
      <c r="B148" t="s">
        <v>16</v>
      </c>
      <c r="C148" t="s">
        <v>5</v>
      </c>
      <c r="D148" s="8">
        <f t="shared" si="14"/>
        <v>64.270069444444431</v>
      </c>
      <c r="E148" s="8">
        <f t="shared" si="13"/>
        <v>60.271666666666661</v>
      </c>
      <c r="F148" s="8">
        <f t="shared" si="13"/>
        <v>62.095737563058321</v>
      </c>
      <c r="G148" s="8">
        <f t="shared" si="13"/>
        <v>63.945649667563309</v>
      </c>
      <c r="H148" s="8">
        <f t="shared" si="13"/>
        <v>65.840701771204337</v>
      </c>
      <c r="I148" s="8">
        <f t="shared" si="13"/>
        <v>69.630805978486379</v>
      </c>
      <c r="J148" s="8">
        <f t="shared" si="13"/>
        <v>73.42091018576842</v>
      </c>
      <c r="K148" s="8">
        <f t="shared" si="13"/>
        <v>72.776352110437685</v>
      </c>
      <c r="L148" s="8">
        <f t="shared" si="13"/>
        <v>71.809514997441582</v>
      </c>
      <c r="M148" s="8">
        <f t="shared" si="13"/>
        <v>67.715453105532717</v>
      </c>
    </row>
    <row r="149" spans="1:13" x14ac:dyDescent="0.2">
      <c r="A149" t="s">
        <v>26</v>
      </c>
      <c r="B149" t="s">
        <v>9</v>
      </c>
      <c r="C149" t="s">
        <v>5</v>
      </c>
      <c r="D149" s="8">
        <f t="shared" si="14"/>
        <v>0.27</v>
      </c>
      <c r="E149" s="8">
        <f t="shared" si="13"/>
        <v>1.0780000000000001</v>
      </c>
      <c r="F149" s="8">
        <f t="shared" si="13"/>
        <v>1.8270799110198133</v>
      </c>
      <c r="G149" s="8">
        <f t="shared" si="13"/>
        <v>1.6894107482300242</v>
      </c>
      <c r="H149" s="8">
        <f t="shared" si="13"/>
        <v>1.5981816135651228</v>
      </c>
      <c r="I149" s="8">
        <f t="shared" si="13"/>
        <v>1.8952904312861631</v>
      </c>
      <c r="J149" s="8">
        <f t="shared" si="13"/>
        <v>2.0996777572080729</v>
      </c>
      <c r="K149" s="8">
        <f t="shared" si="13"/>
        <v>2.1126595463443931</v>
      </c>
      <c r="L149" s="8">
        <f t="shared" si="13"/>
        <v>2.1241372977997344</v>
      </c>
      <c r="M149" s="8">
        <f t="shared" si="13"/>
        <v>2.1404359158434474</v>
      </c>
    </row>
    <row r="150" spans="1:13" x14ac:dyDescent="0.2">
      <c r="A150" t="s">
        <v>26</v>
      </c>
      <c r="B150" t="s">
        <v>11</v>
      </c>
      <c r="C150" t="s">
        <v>5</v>
      </c>
      <c r="D150" s="8">
        <f t="shared" si="14"/>
        <v>9.4E-2</v>
      </c>
      <c r="E150" s="8">
        <f t="shared" si="13"/>
        <v>4.6239999999999997</v>
      </c>
      <c r="F150" s="8">
        <f t="shared" si="13"/>
        <v>3.1133949285714286</v>
      </c>
      <c r="G150" s="8">
        <f t="shared" si="13"/>
        <v>3.0820602514285711</v>
      </c>
      <c r="H150" s="8">
        <f t="shared" si="13"/>
        <v>2.4573963340469143</v>
      </c>
      <c r="I150" s="8">
        <f t="shared" si="13"/>
        <v>5.0456078528895798</v>
      </c>
      <c r="J150" s="8">
        <f t="shared" si="13"/>
        <v>7.8293670317535611</v>
      </c>
      <c r="K150" s="8">
        <f t="shared" si="13"/>
        <v>8.4074055342044911</v>
      </c>
      <c r="L150" s="8">
        <f t="shared" si="13"/>
        <v>12.708639306729363</v>
      </c>
      <c r="M150" s="8">
        <f t="shared" si="13"/>
        <v>7.1262383797447413</v>
      </c>
    </row>
    <row r="151" spans="1:13" x14ac:dyDescent="0.2">
      <c r="A151" t="s">
        <v>26</v>
      </c>
      <c r="B151" t="s">
        <v>12</v>
      </c>
      <c r="C151" t="s">
        <v>5</v>
      </c>
      <c r="D151" s="8">
        <f t="shared" si="14"/>
        <v>3.6999999999999998E-2</v>
      </c>
      <c r="E151" s="8">
        <f t="shared" si="13"/>
        <v>0.16900000000000001</v>
      </c>
      <c r="F151" s="8">
        <f t="shared" si="13"/>
        <v>0.22314920500000002</v>
      </c>
      <c r="G151" s="8">
        <f t="shared" si="13"/>
        <v>0.20612485500000005</v>
      </c>
      <c r="H151" s="8">
        <f t="shared" si="13"/>
        <v>0.14776517487343035</v>
      </c>
      <c r="I151" s="8">
        <f t="shared" si="13"/>
        <v>0.50730913978241388</v>
      </c>
      <c r="J151" s="8">
        <f t="shared" si="13"/>
        <v>0.78868769974217856</v>
      </c>
      <c r="K151" s="8">
        <f t="shared" si="13"/>
        <v>0.83362021142194065</v>
      </c>
      <c r="L151" s="8">
        <f t="shared" si="13"/>
        <v>1.1830205456025646</v>
      </c>
      <c r="M151" s="8">
        <f t="shared" si="13"/>
        <v>0.66336656605208155</v>
      </c>
    </row>
    <row r="152" spans="1:13" x14ac:dyDescent="0.2">
      <c r="A152" t="s">
        <v>26</v>
      </c>
      <c r="B152" t="s">
        <v>13</v>
      </c>
      <c r="C152" t="s">
        <v>5</v>
      </c>
      <c r="D152" s="8">
        <f t="shared" si="14"/>
        <v>37.450000000000003</v>
      </c>
      <c r="E152" s="8">
        <f t="shared" si="13"/>
        <v>40.78</v>
      </c>
      <c r="F152" s="8">
        <f t="shared" si="13"/>
        <v>39.83894320000001</v>
      </c>
      <c r="G152" s="8">
        <f t="shared" si="13"/>
        <v>39.83894320000001</v>
      </c>
      <c r="H152" s="8">
        <f t="shared" si="13"/>
        <v>39.83894320000001</v>
      </c>
      <c r="I152" s="8">
        <f t="shared" si="13"/>
        <v>44.736607526306692</v>
      </c>
      <c r="J152" s="8">
        <f t="shared" si="13"/>
        <v>48.001717077177808</v>
      </c>
      <c r="K152" s="8">
        <f t="shared" si="13"/>
        <v>48.001717077177808</v>
      </c>
      <c r="L152" s="8">
        <f t="shared" si="13"/>
        <v>48.001717077177808</v>
      </c>
      <c r="M152" s="8">
        <f t="shared" si="13"/>
        <v>48.001717077177808</v>
      </c>
    </row>
    <row r="153" spans="1:13" x14ac:dyDescent="0.2">
      <c r="A153" t="s">
        <v>26</v>
      </c>
      <c r="B153" t="s">
        <v>14</v>
      </c>
      <c r="C153" t="s">
        <v>5</v>
      </c>
      <c r="D153" s="8">
        <f t="shared" si="14"/>
        <v>3.1230000000000002</v>
      </c>
      <c r="E153" s="8">
        <f t="shared" si="13"/>
        <v>2.1909999999999998</v>
      </c>
      <c r="F153" s="8">
        <f t="shared" si="13"/>
        <v>3.0225012324423584</v>
      </c>
      <c r="G153" s="8">
        <f t="shared" si="13"/>
        <v>3.0225012324423588</v>
      </c>
      <c r="H153" s="8">
        <f t="shared" si="13"/>
        <v>2.6403785222687768</v>
      </c>
      <c r="I153" s="8">
        <f t="shared" si="13"/>
        <v>3.9724319531738601</v>
      </c>
      <c r="J153" s="8">
        <f t="shared" si="13"/>
        <v>4.9118616891763134</v>
      </c>
      <c r="K153" s="8">
        <f t="shared" si="13"/>
        <v>5.0427833879704034</v>
      </c>
      <c r="L153" s="8">
        <f t="shared" si="13"/>
        <v>1.7727492925823678</v>
      </c>
      <c r="M153" s="8">
        <f t="shared" si="13"/>
        <v>1.2646780374277238</v>
      </c>
    </row>
    <row r="154" spans="1:13" x14ac:dyDescent="0.2">
      <c r="A154" t="s">
        <v>26</v>
      </c>
      <c r="B154" t="s">
        <v>15</v>
      </c>
      <c r="C154" t="s">
        <v>5</v>
      </c>
      <c r="D154" s="8">
        <f t="shared" si="14"/>
        <v>25.204999999999998</v>
      </c>
      <c r="E154" s="8">
        <f t="shared" si="13"/>
        <v>23.334</v>
      </c>
      <c r="F154" s="8">
        <f t="shared" si="13"/>
        <v>20.79</v>
      </c>
      <c r="G154" s="8">
        <f t="shared" si="13"/>
        <v>20.79</v>
      </c>
      <c r="H154" s="8">
        <f t="shared" si="13"/>
        <v>18.2</v>
      </c>
      <c r="I154" s="8">
        <f t="shared" si="13"/>
        <v>8.5399999999999991</v>
      </c>
      <c r="J154" s="8">
        <f t="shared" si="13"/>
        <v>0</v>
      </c>
      <c r="K154" s="8">
        <f t="shared" si="13"/>
        <v>0</v>
      </c>
      <c r="L154" s="8">
        <f t="shared" si="13"/>
        <v>0</v>
      </c>
      <c r="M154" s="8">
        <f t="shared" si="13"/>
        <v>0</v>
      </c>
    </row>
    <row r="155" spans="1:13" x14ac:dyDescent="0.2">
      <c r="A155" t="s">
        <v>26</v>
      </c>
      <c r="B155" t="s">
        <v>16</v>
      </c>
      <c r="C155" t="s">
        <v>5</v>
      </c>
      <c r="D155" s="8">
        <f t="shared" si="14"/>
        <v>64.270069444444431</v>
      </c>
      <c r="E155" s="8">
        <f t="shared" si="13"/>
        <v>60.271666666666661</v>
      </c>
      <c r="F155" s="8">
        <f t="shared" si="13"/>
        <v>62.092760623768299</v>
      </c>
      <c r="G155" s="8">
        <f t="shared" si="13"/>
        <v>63.940546343066124</v>
      </c>
      <c r="H155" s="8">
        <f t="shared" si="13"/>
        <v>66.252559870793633</v>
      </c>
      <c r="I155" s="8">
        <f t="shared" si="13"/>
        <v>70.876586926248635</v>
      </c>
      <c r="J155" s="8">
        <f t="shared" si="13"/>
        <v>75.500613981703637</v>
      </c>
      <c r="K155" s="8">
        <f t="shared" si="13"/>
        <v>75.191348758609607</v>
      </c>
      <c r="L155" s="8">
        <f t="shared" si="13"/>
        <v>74.727450923968561</v>
      </c>
      <c r="M155" s="8">
        <f t="shared" si="13"/>
        <v>70.563904204177064</v>
      </c>
    </row>
    <row r="156" spans="1:13" x14ac:dyDescent="0.2">
      <c r="A156" t="s">
        <v>36</v>
      </c>
      <c r="B156" t="s">
        <v>9</v>
      </c>
      <c r="C156" t="s">
        <v>5</v>
      </c>
      <c r="D156" s="8">
        <f>D149-D142</f>
        <v>0</v>
      </c>
      <c r="E156" s="8">
        <f t="shared" ref="E156:M156" si="15">E149-E142</f>
        <v>0</v>
      </c>
      <c r="F156" s="8">
        <f t="shared" si="15"/>
        <v>0</v>
      </c>
      <c r="G156" s="8">
        <f t="shared" si="15"/>
        <v>0</v>
      </c>
      <c r="H156" s="8">
        <f t="shared" si="15"/>
        <v>-0.27600298895323161</v>
      </c>
      <c r="I156" s="8">
        <f t="shared" si="15"/>
        <v>-0.22587576084086991</v>
      </c>
      <c r="J156" s="8">
        <f t="shared" si="15"/>
        <v>-0.23852231311782912</v>
      </c>
      <c r="K156" s="8">
        <f t="shared" si="15"/>
        <v>-0.24039033901321138</v>
      </c>
      <c r="L156" s="8">
        <f t="shared" si="15"/>
        <v>-0.22891261926894657</v>
      </c>
      <c r="M156" s="8">
        <f t="shared" si="15"/>
        <v>-0.21261400122523355</v>
      </c>
    </row>
    <row r="157" spans="1:13" x14ac:dyDescent="0.2">
      <c r="A157" t="s">
        <v>36</v>
      </c>
      <c r="B157" t="s">
        <v>11</v>
      </c>
      <c r="C157" t="s">
        <v>5</v>
      </c>
      <c r="D157" s="8">
        <f t="shared" ref="D157:M157" si="16">D150-D143</f>
        <v>0</v>
      </c>
      <c r="E157" s="8">
        <f t="shared" si="16"/>
        <v>0</v>
      </c>
      <c r="F157" s="8">
        <f t="shared" si="16"/>
        <v>-1.6767389860993878</v>
      </c>
      <c r="G157" s="8">
        <f t="shared" si="16"/>
        <v>-6.6402135940605209</v>
      </c>
      <c r="H157" s="8">
        <f t="shared" si="16"/>
        <v>-12.131615769164307</v>
      </c>
      <c r="I157" s="8">
        <f t="shared" si="16"/>
        <v>-13.550562919459077</v>
      </c>
      <c r="J157" s="8">
        <f t="shared" si="16"/>
        <v>-12.743311187318914</v>
      </c>
      <c r="K157" s="8">
        <f t="shared" si="16"/>
        <v>-11.389112392713821</v>
      </c>
      <c r="L157" s="8">
        <f t="shared" si="16"/>
        <v>-3.9057422683267582</v>
      </c>
      <c r="M157" s="8">
        <f t="shared" si="16"/>
        <v>-3.8927626159535542</v>
      </c>
    </row>
    <row r="158" spans="1:13" x14ac:dyDescent="0.2">
      <c r="A158" t="s">
        <v>36</v>
      </c>
      <c r="B158" t="s">
        <v>12</v>
      </c>
      <c r="C158" t="s">
        <v>5</v>
      </c>
      <c r="D158" s="8">
        <f t="shared" ref="D158:M158" si="17">D151-D144</f>
        <v>0</v>
      </c>
      <c r="E158" s="8">
        <f t="shared" si="17"/>
        <v>0</v>
      </c>
      <c r="F158" s="8">
        <f t="shared" si="17"/>
        <v>-0.14417156075590343</v>
      </c>
      <c r="G158" s="8">
        <f t="shared" si="17"/>
        <v>-0.57998156812765234</v>
      </c>
      <c r="H158" s="8">
        <f t="shared" si="17"/>
        <v>-1.0750254814657609</v>
      </c>
      <c r="I158" s="8">
        <f t="shared" si="17"/>
        <v>-1.1877814306647245</v>
      </c>
      <c r="J158" s="8">
        <f t="shared" si="17"/>
        <v>-1.1552877010965339</v>
      </c>
      <c r="K158" s="8">
        <f t="shared" si="17"/>
        <v>-1.0514336204507602</v>
      </c>
      <c r="L158" s="8">
        <f t="shared" si="17"/>
        <v>-0.36357734590927282</v>
      </c>
      <c r="M158" s="8">
        <f t="shared" si="17"/>
        <v>-0.36236909732642442</v>
      </c>
    </row>
    <row r="159" spans="1:13" x14ac:dyDescent="0.2">
      <c r="A159" t="s">
        <v>36</v>
      </c>
      <c r="B159" t="s">
        <v>13</v>
      </c>
      <c r="C159" t="s">
        <v>5</v>
      </c>
      <c r="D159" s="8">
        <f t="shared" ref="D159:M159" si="18">D152-D145</f>
        <v>0</v>
      </c>
      <c r="E159" s="8">
        <f t="shared" si="18"/>
        <v>0</v>
      </c>
      <c r="F159" s="8">
        <f t="shared" si="18"/>
        <v>-0.64132135023034209</v>
      </c>
      <c r="G159" s="8">
        <f t="shared" si="18"/>
        <v>-4.8123518895917101</v>
      </c>
      <c r="H159" s="8">
        <f t="shared" si="18"/>
        <v>-12.199756231561167</v>
      </c>
      <c r="I159" s="8">
        <f t="shared" si="18"/>
        <v>-11.233571709827444</v>
      </c>
      <c r="J159" s="8">
        <f t="shared" si="18"/>
        <v>-8.6325240245669761</v>
      </c>
      <c r="K159" s="8">
        <f t="shared" si="18"/>
        <v>-8.6325240245669761</v>
      </c>
      <c r="L159" s="8">
        <f t="shared" si="18"/>
        <v>-8.6325240245669761</v>
      </c>
      <c r="M159" s="8">
        <f t="shared" si="18"/>
        <v>-8.6325240245669761</v>
      </c>
    </row>
    <row r="160" spans="1:13" x14ac:dyDescent="0.2">
      <c r="A160" t="s">
        <v>36</v>
      </c>
      <c r="B160" t="s">
        <v>14</v>
      </c>
      <c r="C160" t="s">
        <v>5</v>
      </c>
      <c r="D160" s="8">
        <f t="shared" ref="D160:M160" si="19">D153-D146</f>
        <v>0</v>
      </c>
      <c r="E160" s="8">
        <f t="shared" si="19"/>
        <v>0</v>
      </c>
      <c r="F160" s="8">
        <f t="shared" si="19"/>
        <v>0.16434578461903859</v>
      </c>
      <c r="G160" s="8">
        <f t="shared" si="19"/>
        <v>0.16434578461903904</v>
      </c>
      <c r="H160" s="8">
        <f t="shared" si="19"/>
        <v>0.13147662769523105</v>
      </c>
      <c r="I160" s="8">
        <f t="shared" si="19"/>
        <v>1.8087312500375643</v>
      </c>
      <c r="J160" s="8">
        <f t="shared" si="19"/>
        <v>3.7999740076018664</v>
      </c>
      <c r="K160" s="8">
        <f t="shared" si="19"/>
        <v>3.9308957063959564</v>
      </c>
      <c r="L160" s="8">
        <f t="shared" si="19"/>
        <v>0.66086161100792107</v>
      </c>
      <c r="M160" s="8">
        <f t="shared" si="19"/>
        <v>0.15279035585327705</v>
      </c>
    </row>
    <row r="161" spans="1:13" x14ac:dyDescent="0.2">
      <c r="A161" t="s">
        <v>36</v>
      </c>
      <c r="B161" t="s">
        <v>15</v>
      </c>
      <c r="C161" t="s">
        <v>5</v>
      </c>
      <c r="D161" s="8">
        <f t="shared" ref="D161:M161" si="20">D154-D147</f>
        <v>0</v>
      </c>
      <c r="E161" s="8">
        <f t="shared" si="20"/>
        <v>0</v>
      </c>
      <c r="F161" s="8">
        <f t="shared" si="20"/>
        <v>2.59</v>
      </c>
      <c r="G161" s="8">
        <f t="shared" si="20"/>
        <v>5.18</v>
      </c>
      <c r="H161" s="8">
        <f t="shared" si="20"/>
        <v>9.66</v>
      </c>
      <c r="I161" s="8">
        <f t="shared" si="20"/>
        <v>8.5399999999999991</v>
      </c>
      <c r="J161" s="8">
        <f t="shared" si="20"/>
        <v>0</v>
      </c>
      <c r="K161" s="8">
        <f t="shared" si="20"/>
        <v>0</v>
      </c>
      <c r="L161" s="8">
        <f t="shared" si="20"/>
        <v>0</v>
      </c>
      <c r="M161" s="8">
        <f t="shared" si="20"/>
        <v>0</v>
      </c>
    </row>
    <row r="162" spans="1:13" x14ac:dyDescent="0.2">
      <c r="A162" t="s">
        <v>36</v>
      </c>
      <c r="B162" t="s">
        <v>16</v>
      </c>
      <c r="C162" t="s">
        <v>5</v>
      </c>
      <c r="D162" s="8">
        <f t="shared" ref="D162:M162" si="21">D155-D148</f>
        <v>0</v>
      </c>
      <c r="E162" s="8">
        <f t="shared" si="21"/>
        <v>0</v>
      </c>
      <c r="F162" s="8">
        <f t="shared" si="21"/>
        <v>-2.9769392900220737E-3</v>
      </c>
      <c r="G162" s="8">
        <f t="shared" si="21"/>
        <v>-5.103324497184758E-3</v>
      </c>
      <c r="H162" s="8">
        <f t="shared" si="21"/>
        <v>0.41185809958929553</v>
      </c>
      <c r="I162" s="8">
        <f t="shared" si="21"/>
        <v>1.2457809477622561</v>
      </c>
      <c r="J162" s="8">
        <f t="shared" si="21"/>
        <v>2.0797037959352167</v>
      </c>
      <c r="K162" s="8">
        <f t="shared" si="21"/>
        <v>2.4149966481719218</v>
      </c>
      <c r="L162" s="8">
        <f t="shared" si="21"/>
        <v>2.9179359265269795</v>
      </c>
      <c r="M162" s="8">
        <f t="shared" si="21"/>
        <v>2.8484510986443468</v>
      </c>
    </row>
    <row r="163" spans="1:13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13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13" x14ac:dyDescent="0.2">
      <c r="A165" t="s">
        <v>27</v>
      </c>
      <c r="B165" t="s">
        <v>9</v>
      </c>
      <c r="C165" t="s">
        <v>5</v>
      </c>
      <c r="D165" s="8">
        <f>SUMIFS(D$8:D$91,$A$8:$A$91,$A165,$B$8:$B$91,$B165)</f>
        <v>0.27</v>
      </c>
      <c r="E165" s="8">
        <f t="shared" ref="E165:M178" si="22">SUMIFS(E$8:E$91,$A$8:$A$91,$A165,$B$8:$B$91,$B165)</f>
        <v>1.0780000000000001</v>
      </c>
      <c r="F165" s="8">
        <f t="shared" si="22"/>
        <v>1.8270799110198133</v>
      </c>
      <c r="G165" s="8">
        <f t="shared" si="22"/>
        <v>1.6894107482300242</v>
      </c>
      <c r="H165" s="8">
        <f t="shared" si="22"/>
        <v>1.6253556701148566</v>
      </c>
      <c r="I165" s="8">
        <f t="shared" si="22"/>
        <v>1.5879733416686137</v>
      </c>
      <c r="J165" s="8">
        <f t="shared" si="22"/>
        <v>1.5202986743883316</v>
      </c>
      <c r="K165" s="8">
        <f t="shared" si="22"/>
        <v>1.5242026648143892</v>
      </c>
      <c r="L165" s="8">
        <f t="shared" si="22"/>
        <v>1.5242026731511755</v>
      </c>
      <c r="M165" s="8">
        <f t="shared" si="22"/>
        <v>1.5242026731511755</v>
      </c>
    </row>
    <row r="166" spans="1:13" x14ac:dyDescent="0.2">
      <c r="A166" t="s">
        <v>27</v>
      </c>
      <c r="B166" t="s">
        <v>11</v>
      </c>
      <c r="C166" t="s">
        <v>5</v>
      </c>
      <c r="D166" s="8">
        <f t="shared" ref="D166:D178" si="23">SUMIFS(D$8:D$91,$A$8:$A$91,$A166,$B$8:$B$91,$B166)</f>
        <v>9.4E-2</v>
      </c>
      <c r="E166" s="8">
        <f t="shared" si="22"/>
        <v>4.6239999999999997</v>
      </c>
      <c r="F166" s="8">
        <f t="shared" si="22"/>
        <v>6.1853153705426305</v>
      </c>
      <c r="G166" s="8">
        <f t="shared" si="22"/>
        <v>10.625088643216493</v>
      </c>
      <c r="H166" s="8">
        <f t="shared" si="22"/>
        <v>13.488115488277163</v>
      </c>
      <c r="I166" s="8">
        <f t="shared" si="22"/>
        <v>14.642415387797687</v>
      </c>
      <c r="J166" s="8">
        <f t="shared" si="22"/>
        <v>12.106118822262104</v>
      </c>
      <c r="K166" s="8">
        <f t="shared" si="22"/>
        <v>13.246521049726516</v>
      </c>
      <c r="L166" s="8">
        <f t="shared" si="22"/>
        <v>20.930752884574034</v>
      </c>
      <c r="M166" s="8">
        <f t="shared" si="22"/>
        <v>12.08451920969312</v>
      </c>
    </row>
    <row r="167" spans="1:13" x14ac:dyDescent="0.2">
      <c r="A167" t="s">
        <v>27</v>
      </c>
      <c r="B167" t="s">
        <v>12</v>
      </c>
      <c r="C167" t="s">
        <v>5</v>
      </c>
      <c r="D167" s="8">
        <f t="shared" si="23"/>
        <v>3.6999999999999998E-2</v>
      </c>
      <c r="E167" s="8">
        <f t="shared" si="22"/>
        <v>0.16900000000000001</v>
      </c>
      <c r="F167" s="8">
        <f t="shared" si="22"/>
        <v>0.47871546709702439</v>
      </c>
      <c r="G167" s="8">
        <f t="shared" si="22"/>
        <v>0.85007616129664321</v>
      </c>
      <c r="H167" s="8">
        <f t="shared" si="22"/>
        <v>1.1014146518273904</v>
      </c>
      <c r="I167" s="8">
        <f t="shared" si="22"/>
        <v>1.2987918909370801</v>
      </c>
      <c r="J167" s="8">
        <f t="shared" si="22"/>
        <v>1.1292000424276516</v>
      </c>
      <c r="K167" s="8">
        <f t="shared" si="22"/>
        <v>1.2458870636502606</v>
      </c>
      <c r="L167" s="8">
        <f t="shared" si="22"/>
        <v>1.9483998325666343</v>
      </c>
      <c r="M167" s="8">
        <f t="shared" si="22"/>
        <v>1.1249225163881875</v>
      </c>
    </row>
    <row r="168" spans="1:13" x14ac:dyDescent="0.2">
      <c r="A168" t="s">
        <v>27</v>
      </c>
      <c r="B168" t="s">
        <v>13</v>
      </c>
      <c r="C168" t="s">
        <v>5</v>
      </c>
      <c r="D168" s="8">
        <f t="shared" si="23"/>
        <v>37.450000000000003</v>
      </c>
      <c r="E168" s="8">
        <f t="shared" si="22"/>
        <v>40.78</v>
      </c>
      <c r="F168" s="8">
        <f t="shared" si="22"/>
        <v>39.83894320000001</v>
      </c>
      <c r="G168" s="8">
        <f t="shared" si="22"/>
        <v>39.83894320000001</v>
      </c>
      <c r="H168" s="8">
        <f t="shared" si="22"/>
        <v>39.86568235714504</v>
      </c>
      <c r="I168" s="8">
        <f t="shared" si="22"/>
        <v>40.392864046566181</v>
      </c>
      <c r="J168" s="8">
        <f t="shared" si="22"/>
        <v>40.58388356331006</v>
      </c>
      <c r="K168" s="8">
        <f t="shared" si="22"/>
        <v>40.665483563310055</v>
      </c>
      <c r="L168" s="8">
        <f t="shared" si="22"/>
        <v>41.014516207820627</v>
      </c>
      <c r="M168" s="8">
        <f t="shared" si="22"/>
        <v>41.014516207820627</v>
      </c>
    </row>
    <row r="169" spans="1:13" x14ac:dyDescent="0.2">
      <c r="A169" t="s">
        <v>27</v>
      </c>
      <c r="B169" t="s">
        <v>14</v>
      </c>
      <c r="C169" t="s">
        <v>5</v>
      </c>
      <c r="D169" s="8">
        <f t="shared" si="23"/>
        <v>3.1230000000000002</v>
      </c>
      <c r="E169" s="8">
        <f t="shared" si="22"/>
        <v>2.1909999999999998</v>
      </c>
      <c r="F169" s="8">
        <f t="shared" si="22"/>
        <v>2.8581554478233198</v>
      </c>
      <c r="G169" s="8">
        <f t="shared" si="22"/>
        <v>2.9977754478233201</v>
      </c>
      <c r="H169" s="8">
        <f t="shared" si="22"/>
        <v>3.2461404799286524</v>
      </c>
      <c r="I169" s="8">
        <f t="shared" si="22"/>
        <v>9.1018036667694364</v>
      </c>
      <c r="J169" s="8">
        <f t="shared" si="22"/>
        <v>16.555935046180039</v>
      </c>
      <c r="K169" s="8">
        <f t="shared" si="22"/>
        <v>9.7399069613229941</v>
      </c>
      <c r="L169" s="8">
        <f t="shared" si="22"/>
        <v>5.173636625550289</v>
      </c>
      <c r="M169" s="8">
        <f t="shared" si="22"/>
        <v>2.3676444163816539</v>
      </c>
    </row>
    <row r="170" spans="1:13" x14ac:dyDescent="0.2">
      <c r="A170" t="s">
        <v>27</v>
      </c>
      <c r="B170" t="s">
        <v>15</v>
      </c>
      <c r="C170" t="s">
        <v>5</v>
      </c>
      <c r="D170" s="8">
        <f t="shared" si="23"/>
        <v>25.204999999999998</v>
      </c>
      <c r="E170" s="8">
        <f t="shared" si="22"/>
        <v>23.334</v>
      </c>
      <c r="F170" s="8">
        <f t="shared" si="22"/>
        <v>20.79</v>
      </c>
      <c r="G170" s="8">
        <f t="shared" si="22"/>
        <v>20.79</v>
      </c>
      <c r="H170" s="8">
        <f t="shared" si="22"/>
        <v>18.2</v>
      </c>
      <c r="I170" s="8">
        <f t="shared" si="22"/>
        <v>8.5399999999999991</v>
      </c>
      <c r="J170" s="8">
        <f t="shared" si="22"/>
        <v>0</v>
      </c>
      <c r="K170" s="8">
        <f t="shared" si="22"/>
        <v>0</v>
      </c>
      <c r="L170" s="8">
        <f t="shared" si="22"/>
        <v>0</v>
      </c>
      <c r="M170" s="8">
        <f t="shared" si="22"/>
        <v>0</v>
      </c>
    </row>
    <row r="171" spans="1:13" x14ac:dyDescent="0.2">
      <c r="A171" t="s">
        <v>27</v>
      </c>
      <c r="B171" t="s">
        <v>16</v>
      </c>
      <c r="C171" t="s">
        <v>5</v>
      </c>
      <c r="D171" s="8">
        <f t="shared" si="23"/>
        <v>64.270069444444431</v>
      </c>
      <c r="E171" s="8">
        <f t="shared" si="22"/>
        <v>60.271666666666661</v>
      </c>
      <c r="F171" s="8">
        <f t="shared" si="22"/>
        <v>60.857522992587867</v>
      </c>
      <c r="G171" s="8">
        <f t="shared" si="22"/>
        <v>61.82299611818538</v>
      </c>
      <c r="H171" s="8">
        <f t="shared" si="22"/>
        <v>60.988354109753544</v>
      </c>
      <c r="I171" s="8">
        <f t="shared" si="22"/>
        <v>59.319070092889874</v>
      </c>
      <c r="J171" s="8">
        <f t="shared" si="22"/>
        <v>57.649786076026189</v>
      </c>
      <c r="K171" s="8">
        <f t="shared" si="22"/>
        <v>54.800511294333468</v>
      </c>
      <c r="L171" s="8">
        <f t="shared" si="22"/>
        <v>50.526599121794391</v>
      </c>
      <c r="M171" s="8">
        <f t="shared" si="22"/>
        <v>46.852326176570251</v>
      </c>
    </row>
    <row r="172" spans="1:13" x14ac:dyDescent="0.2">
      <c r="A172" t="s">
        <v>28</v>
      </c>
      <c r="B172" t="s">
        <v>9</v>
      </c>
      <c r="C172" t="s">
        <v>5</v>
      </c>
      <c r="D172" s="8">
        <f t="shared" si="23"/>
        <v>0.27</v>
      </c>
      <c r="E172" s="8">
        <f t="shared" si="22"/>
        <v>1.0780000000000001</v>
      </c>
      <c r="F172" s="8">
        <f t="shared" si="22"/>
        <v>1.8270799110198133</v>
      </c>
      <c r="G172" s="8">
        <f t="shared" si="22"/>
        <v>1.6894107482300242</v>
      </c>
      <c r="H172" s="8">
        <f t="shared" si="22"/>
        <v>1.5981816135651228</v>
      </c>
      <c r="I172" s="8">
        <f t="shared" si="22"/>
        <v>1.425520770643014</v>
      </c>
      <c r="J172" s="8">
        <f t="shared" si="22"/>
        <v>1.257078154536994</v>
      </c>
      <c r="K172" s="8">
        <f t="shared" si="22"/>
        <v>1.257112141261522</v>
      </c>
      <c r="L172" s="8">
        <f t="shared" si="22"/>
        <v>1.2571121413340991</v>
      </c>
      <c r="M172" s="8">
        <f t="shared" si="22"/>
        <v>1.2571121413340991</v>
      </c>
    </row>
    <row r="173" spans="1:13" x14ac:dyDescent="0.2">
      <c r="A173" t="s">
        <v>28</v>
      </c>
      <c r="B173" t="s">
        <v>11</v>
      </c>
      <c r="C173" t="s">
        <v>5</v>
      </c>
      <c r="D173" s="8">
        <f t="shared" si="23"/>
        <v>9.4E-2</v>
      </c>
      <c r="E173" s="8">
        <f t="shared" si="22"/>
        <v>4.6239999999999997</v>
      </c>
      <c r="F173" s="8">
        <f t="shared" si="22"/>
        <v>3.1133949285714286</v>
      </c>
      <c r="G173" s="8">
        <f t="shared" si="22"/>
        <v>3.0820602514285711</v>
      </c>
      <c r="H173" s="8">
        <f t="shared" si="22"/>
        <v>2.2623087092043881</v>
      </c>
      <c r="I173" s="8">
        <f t="shared" si="22"/>
        <v>2.6706084249412267</v>
      </c>
      <c r="J173" s="8">
        <f t="shared" si="22"/>
        <v>6.1502629011894943</v>
      </c>
      <c r="K173" s="8">
        <f t="shared" si="22"/>
        <v>5.9391813024866256</v>
      </c>
      <c r="L173" s="8">
        <f t="shared" si="22"/>
        <v>6.3505542361087848</v>
      </c>
      <c r="M173" s="8">
        <f t="shared" si="22"/>
        <v>7.7192371696649023</v>
      </c>
    </row>
    <row r="174" spans="1:13" x14ac:dyDescent="0.2">
      <c r="A174" t="s">
        <v>28</v>
      </c>
      <c r="B174" t="s">
        <v>12</v>
      </c>
      <c r="C174" t="s">
        <v>5</v>
      </c>
      <c r="D174" s="8">
        <f t="shared" si="23"/>
        <v>3.6999999999999998E-2</v>
      </c>
      <c r="E174" s="8">
        <f t="shared" si="22"/>
        <v>0.16900000000000001</v>
      </c>
      <c r="F174" s="8">
        <f t="shared" si="22"/>
        <v>0.22314920500000002</v>
      </c>
      <c r="G174" s="8">
        <f t="shared" si="22"/>
        <v>0.20612485500000005</v>
      </c>
      <c r="H174" s="8">
        <f t="shared" si="22"/>
        <v>0.12842264696851013</v>
      </c>
      <c r="I174" s="8">
        <f t="shared" si="22"/>
        <v>0.2677395750250362</v>
      </c>
      <c r="J174" s="8">
        <f t="shared" si="22"/>
        <v>0.59723334934067229</v>
      </c>
      <c r="K174" s="8">
        <f t="shared" si="22"/>
        <v>0.57193778814509244</v>
      </c>
      <c r="L174" s="8">
        <f t="shared" si="22"/>
        <v>0.5911597580161051</v>
      </c>
      <c r="M174" s="8">
        <f t="shared" si="22"/>
        <v>0.71856757814009731</v>
      </c>
    </row>
    <row r="175" spans="1:13" x14ac:dyDescent="0.2">
      <c r="A175" t="s">
        <v>28</v>
      </c>
      <c r="B175" t="s">
        <v>13</v>
      </c>
      <c r="C175" t="s">
        <v>5</v>
      </c>
      <c r="D175" s="8">
        <f t="shared" si="23"/>
        <v>37.450000000000003</v>
      </c>
      <c r="E175" s="8">
        <f t="shared" si="22"/>
        <v>40.78</v>
      </c>
      <c r="F175" s="8">
        <f t="shared" si="22"/>
        <v>39.83894320000001</v>
      </c>
      <c r="G175" s="8">
        <f t="shared" si="22"/>
        <v>39.83894320000001</v>
      </c>
      <c r="H175" s="8">
        <f t="shared" si="22"/>
        <v>39.83894320000001</v>
      </c>
      <c r="I175" s="8">
        <f t="shared" si="22"/>
        <v>39.859343200000005</v>
      </c>
      <c r="J175" s="8">
        <f t="shared" si="22"/>
        <v>40.165343200000002</v>
      </c>
      <c r="K175" s="8">
        <f t="shared" si="22"/>
        <v>40.246943199999997</v>
      </c>
      <c r="L175" s="8">
        <f t="shared" si="22"/>
        <v>40.512143200000004</v>
      </c>
      <c r="M175" s="8">
        <f t="shared" si="22"/>
        <v>40.654943199999998</v>
      </c>
    </row>
    <row r="176" spans="1:13" x14ac:dyDescent="0.2">
      <c r="A176" t="s">
        <v>28</v>
      </c>
      <c r="B176" t="s">
        <v>14</v>
      </c>
      <c r="C176" t="s">
        <v>5</v>
      </c>
      <c r="D176" s="8">
        <f t="shared" si="23"/>
        <v>3.1230000000000002</v>
      </c>
      <c r="E176" s="8">
        <f t="shared" si="22"/>
        <v>2.1909999999999998</v>
      </c>
      <c r="F176" s="8">
        <f t="shared" si="22"/>
        <v>3.0225012324423584</v>
      </c>
      <c r="G176" s="8">
        <f t="shared" si="22"/>
        <v>3.0225012324423588</v>
      </c>
      <c r="H176" s="8">
        <f t="shared" si="22"/>
        <v>2.6403785222687768</v>
      </c>
      <c r="I176" s="8">
        <f t="shared" si="22"/>
        <v>2.4220537123073997</v>
      </c>
      <c r="J176" s="8">
        <f t="shared" si="22"/>
        <v>8.2784479367620403</v>
      </c>
      <c r="K176" s="8">
        <f t="shared" si="22"/>
        <v>14.597620057797966</v>
      </c>
      <c r="L176" s="8">
        <f t="shared" si="22"/>
        <v>6.8419080851417338</v>
      </c>
      <c r="M176" s="8">
        <f t="shared" si="22"/>
        <v>5.5830595206463958</v>
      </c>
    </row>
    <row r="177" spans="1:13" x14ac:dyDescent="0.2">
      <c r="A177" t="s">
        <v>28</v>
      </c>
      <c r="B177" t="s">
        <v>15</v>
      </c>
      <c r="C177" t="s">
        <v>5</v>
      </c>
      <c r="D177" s="8">
        <f t="shared" si="23"/>
        <v>25.204999999999998</v>
      </c>
      <c r="E177" s="8">
        <f t="shared" si="22"/>
        <v>23.334</v>
      </c>
      <c r="F177" s="8">
        <f t="shared" si="22"/>
        <v>20.79</v>
      </c>
      <c r="G177" s="8">
        <f t="shared" si="22"/>
        <v>20.79</v>
      </c>
      <c r="H177" s="8">
        <f t="shared" si="22"/>
        <v>20.79</v>
      </c>
      <c r="I177" s="8">
        <f t="shared" si="22"/>
        <v>18.2</v>
      </c>
      <c r="J177" s="8">
        <f t="shared" si="22"/>
        <v>8.5399999999999991</v>
      </c>
      <c r="K177" s="8">
        <f t="shared" si="22"/>
        <v>0</v>
      </c>
      <c r="L177" s="8">
        <f t="shared" si="22"/>
        <v>0</v>
      </c>
      <c r="M177" s="8">
        <f t="shared" si="22"/>
        <v>0</v>
      </c>
    </row>
    <row r="178" spans="1:13" x14ac:dyDescent="0.2">
      <c r="A178" t="s">
        <v>28</v>
      </c>
      <c r="B178" t="s">
        <v>16</v>
      </c>
      <c r="C178" t="s">
        <v>5</v>
      </c>
      <c r="D178" s="8">
        <f t="shared" si="23"/>
        <v>64.270069444444431</v>
      </c>
      <c r="E178" s="8">
        <f t="shared" si="22"/>
        <v>60.271666666666661</v>
      </c>
      <c r="F178" s="8">
        <f t="shared" si="22"/>
        <v>61.10043404378397</v>
      </c>
      <c r="G178" s="8">
        <f t="shared" si="22"/>
        <v>62.239415063092991</v>
      </c>
      <c r="H178" s="8">
        <f t="shared" si="22"/>
        <v>61.476758740311602</v>
      </c>
      <c r="I178" s="8">
        <f t="shared" si="22"/>
        <v>59.951446094748832</v>
      </c>
      <c r="J178" s="8">
        <f t="shared" si="22"/>
        <v>58.426133449186061</v>
      </c>
      <c r="K178" s="8">
        <f t="shared" si="22"/>
        <v>55.822285906134482</v>
      </c>
      <c r="L178" s="8">
        <f t="shared" si="22"/>
        <v>51.916514591557117</v>
      </c>
      <c r="M178" s="8">
        <f t="shared" si="22"/>
        <v>47.649580873093683</v>
      </c>
    </row>
    <row r="179" spans="1:13" x14ac:dyDescent="0.2">
      <c r="A179" t="s">
        <v>36</v>
      </c>
      <c r="B179" t="s">
        <v>9</v>
      </c>
      <c r="C179" t="s">
        <v>5</v>
      </c>
      <c r="D179" s="8">
        <f>D172-D165</f>
        <v>0</v>
      </c>
      <c r="E179" s="8">
        <f t="shared" ref="E179:M179" si="24">E172-E165</f>
        <v>0</v>
      </c>
      <c r="F179" s="8">
        <f t="shared" si="24"/>
        <v>0</v>
      </c>
      <c r="G179" s="8">
        <f t="shared" si="24"/>
        <v>0</v>
      </c>
      <c r="H179" s="8">
        <f t="shared" si="24"/>
        <v>-2.7174056549733816E-2</v>
      </c>
      <c r="I179" s="8">
        <f t="shared" si="24"/>
        <v>-0.16245257102559973</v>
      </c>
      <c r="J179" s="8">
        <f t="shared" si="24"/>
        <v>-0.26322051985133754</v>
      </c>
      <c r="K179" s="8">
        <f t="shared" si="24"/>
        <v>-0.26709052355286711</v>
      </c>
      <c r="L179" s="8">
        <f t="shared" si="24"/>
        <v>-0.26709053181707643</v>
      </c>
      <c r="M179" s="8">
        <f t="shared" si="24"/>
        <v>-0.26709053181707643</v>
      </c>
    </row>
    <row r="180" spans="1:13" x14ac:dyDescent="0.2">
      <c r="A180" t="s">
        <v>36</v>
      </c>
      <c r="B180" t="s">
        <v>11</v>
      </c>
      <c r="C180" t="s">
        <v>5</v>
      </c>
      <c r="D180" s="8">
        <f t="shared" ref="D180:M180" si="25">D173-D166</f>
        <v>0</v>
      </c>
      <c r="E180" s="8">
        <f t="shared" si="25"/>
        <v>0</v>
      </c>
      <c r="F180" s="8">
        <f t="shared" si="25"/>
        <v>-3.0719204419712018</v>
      </c>
      <c r="G180" s="8">
        <f t="shared" si="25"/>
        <v>-7.5430283917879226</v>
      </c>
      <c r="H180" s="8">
        <f t="shared" si="25"/>
        <v>-11.225806779072775</v>
      </c>
      <c r="I180" s="8">
        <f t="shared" si="25"/>
        <v>-11.97180696285646</v>
      </c>
      <c r="J180" s="8">
        <f t="shared" si="25"/>
        <v>-5.9558559210726099</v>
      </c>
      <c r="K180" s="8">
        <f t="shared" si="25"/>
        <v>-7.3073397472398902</v>
      </c>
      <c r="L180" s="8">
        <f t="shared" si="25"/>
        <v>-14.580198648465249</v>
      </c>
      <c r="M180" s="8">
        <f t="shared" si="25"/>
        <v>-4.3652820400282177</v>
      </c>
    </row>
    <row r="181" spans="1:13" x14ac:dyDescent="0.2">
      <c r="A181" t="s">
        <v>36</v>
      </c>
      <c r="B181" t="s">
        <v>12</v>
      </c>
      <c r="C181" t="s">
        <v>5</v>
      </c>
      <c r="D181" s="8">
        <f t="shared" ref="D181:M181" si="26">D174-D167</f>
        <v>0</v>
      </c>
      <c r="E181" s="8">
        <f t="shared" si="26"/>
        <v>0</v>
      </c>
      <c r="F181" s="8">
        <f t="shared" si="26"/>
        <v>-0.25556626209702438</v>
      </c>
      <c r="G181" s="8">
        <f t="shared" si="26"/>
        <v>-0.6439513062966431</v>
      </c>
      <c r="H181" s="8">
        <f t="shared" si="26"/>
        <v>-0.97299200485888027</v>
      </c>
      <c r="I181" s="8">
        <f t="shared" si="26"/>
        <v>-1.0310523159120439</v>
      </c>
      <c r="J181" s="8">
        <f t="shared" si="26"/>
        <v>-0.5319666930869793</v>
      </c>
      <c r="K181" s="8">
        <f t="shared" si="26"/>
        <v>-0.67394927550516814</v>
      </c>
      <c r="L181" s="8">
        <f t="shared" si="26"/>
        <v>-1.3572400745505293</v>
      </c>
      <c r="M181" s="8">
        <f t="shared" si="26"/>
        <v>-0.40635493824809021</v>
      </c>
    </row>
    <row r="182" spans="1:13" x14ac:dyDescent="0.2">
      <c r="A182" t="s">
        <v>36</v>
      </c>
      <c r="B182" t="s">
        <v>13</v>
      </c>
      <c r="C182" t="s">
        <v>5</v>
      </c>
      <c r="D182" s="8">
        <f t="shared" ref="D182:M182" si="27">D175-D168</f>
        <v>0</v>
      </c>
      <c r="E182" s="8">
        <f t="shared" si="27"/>
        <v>0</v>
      </c>
      <c r="F182" s="8">
        <f t="shared" si="27"/>
        <v>0</v>
      </c>
      <c r="G182" s="8">
        <f t="shared" si="27"/>
        <v>0</v>
      </c>
      <c r="H182" s="8">
        <f t="shared" si="27"/>
        <v>-2.673915714503039E-2</v>
      </c>
      <c r="I182" s="8">
        <f t="shared" si="27"/>
        <v>-0.53352084656617649</v>
      </c>
      <c r="J182" s="8">
        <f t="shared" si="27"/>
        <v>-0.41854036331005773</v>
      </c>
      <c r="K182" s="8">
        <f t="shared" si="27"/>
        <v>-0.41854036331005773</v>
      </c>
      <c r="L182" s="8">
        <f t="shared" si="27"/>
        <v>-0.50237300782062277</v>
      </c>
      <c r="M182" s="8">
        <f t="shared" si="27"/>
        <v>-0.35957300782062873</v>
      </c>
    </row>
    <row r="183" spans="1:13" x14ac:dyDescent="0.2">
      <c r="A183" t="s">
        <v>36</v>
      </c>
      <c r="B183" t="s">
        <v>14</v>
      </c>
      <c r="C183" t="s">
        <v>5</v>
      </c>
      <c r="D183" s="8">
        <f t="shared" ref="D183:M183" si="28">D176-D169</f>
        <v>0</v>
      </c>
      <c r="E183" s="8">
        <f t="shared" si="28"/>
        <v>0</v>
      </c>
      <c r="F183" s="8">
        <f t="shared" si="28"/>
        <v>0.16434578461903859</v>
      </c>
      <c r="G183" s="8">
        <f t="shared" si="28"/>
        <v>2.4725784619038738E-2</v>
      </c>
      <c r="H183" s="8">
        <f t="shared" si="28"/>
        <v>-0.60576195765987562</v>
      </c>
      <c r="I183" s="8">
        <f t="shared" si="28"/>
        <v>-6.6797499544620367</v>
      </c>
      <c r="J183" s="8">
        <f t="shared" si="28"/>
        <v>-8.2774871094179989</v>
      </c>
      <c r="K183" s="8">
        <f t="shared" si="28"/>
        <v>4.8577130964749724</v>
      </c>
      <c r="L183" s="8">
        <f t="shared" si="28"/>
        <v>1.6682714595914447</v>
      </c>
      <c r="M183" s="8">
        <f t="shared" si="28"/>
        <v>3.2154151042647419</v>
      </c>
    </row>
    <row r="184" spans="1:13" x14ac:dyDescent="0.2">
      <c r="A184" t="s">
        <v>36</v>
      </c>
      <c r="B184" t="s">
        <v>15</v>
      </c>
      <c r="C184" t="s">
        <v>5</v>
      </c>
      <c r="D184" s="8">
        <f t="shared" ref="D184:M184" si="29">D177-D170</f>
        <v>0</v>
      </c>
      <c r="E184" s="8">
        <f t="shared" si="29"/>
        <v>0</v>
      </c>
      <c r="F184" s="8">
        <f t="shared" si="29"/>
        <v>0</v>
      </c>
      <c r="G184" s="8">
        <f t="shared" si="29"/>
        <v>0</v>
      </c>
      <c r="H184" s="8">
        <f t="shared" si="29"/>
        <v>2.59</v>
      </c>
      <c r="I184" s="8">
        <f t="shared" si="29"/>
        <v>9.66</v>
      </c>
      <c r="J184" s="8">
        <f t="shared" si="29"/>
        <v>8.5399999999999991</v>
      </c>
      <c r="K184" s="8">
        <f t="shared" si="29"/>
        <v>0</v>
      </c>
      <c r="L184" s="8">
        <f t="shared" si="29"/>
        <v>0</v>
      </c>
      <c r="M184" s="8">
        <f t="shared" si="29"/>
        <v>0</v>
      </c>
    </row>
    <row r="185" spans="1:13" x14ac:dyDescent="0.2">
      <c r="A185" t="s">
        <v>36</v>
      </c>
      <c r="B185" t="s">
        <v>16</v>
      </c>
      <c r="C185" t="s">
        <v>5</v>
      </c>
      <c r="D185" s="8">
        <f t="shared" ref="D185:M185" si="30">D178-D171</f>
        <v>0</v>
      </c>
      <c r="E185" s="8">
        <f t="shared" si="30"/>
        <v>0</v>
      </c>
      <c r="F185" s="8">
        <f t="shared" si="30"/>
        <v>0.24291105119610279</v>
      </c>
      <c r="G185" s="8">
        <f t="shared" si="30"/>
        <v>0.41641894490761189</v>
      </c>
      <c r="H185" s="8">
        <f t="shared" si="30"/>
        <v>0.48840463055805827</v>
      </c>
      <c r="I185" s="8">
        <f t="shared" si="30"/>
        <v>0.63237600185895815</v>
      </c>
      <c r="J185" s="8">
        <f t="shared" si="30"/>
        <v>0.77634737315987223</v>
      </c>
      <c r="K185" s="8">
        <f t="shared" si="30"/>
        <v>1.021774611801014</v>
      </c>
      <c r="L185" s="8">
        <f t="shared" si="30"/>
        <v>1.3899154697627267</v>
      </c>
      <c r="M185" s="8">
        <f t="shared" si="30"/>
        <v>0.79725469652343151</v>
      </c>
    </row>
    <row r="186" spans="1:13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1:13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1:13" x14ac:dyDescent="0.2">
      <c r="A188" t="s">
        <v>29</v>
      </c>
      <c r="B188" t="s">
        <v>9</v>
      </c>
      <c r="C188" t="s">
        <v>5</v>
      </c>
      <c r="D188" s="8">
        <f>SUMIFS(D$8:D$91,$A$8:$A$91,$A188,$B$8:$B$91,$B188)</f>
        <v>0.27</v>
      </c>
      <c r="E188" s="8">
        <f t="shared" ref="E188:M201" si="31">SUMIFS(E$8:E$91,$A$8:$A$91,$A188,$B$8:$B$91,$B188)</f>
        <v>1.0780000000000001</v>
      </c>
      <c r="F188" s="8">
        <f t="shared" si="31"/>
        <v>1.8270799110198133</v>
      </c>
      <c r="G188" s="8">
        <f t="shared" si="31"/>
        <v>1.8151562242628687</v>
      </c>
      <c r="H188" s="8">
        <f t="shared" si="31"/>
        <v>1.8618721549016513</v>
      </c>
      <c r="I188" s="8">
        <f t="shared" si="31"/>
        <v>1.9909542359684951</v>
      </c>
      <c r="J188" s="8">
        <f t="shared" si="31"/>
        <v>2.0999721268520117</v>
      </c>
      <c r="K188" s="8">
        <f t="shared" si="31"/>
        <v>2.1116176011421546</v>
      </c>
      <c r="L188" s="8">
        <f t="shared" si="31"/>
        <v>2.1116176260105135</v>
      </c>
      <c r="M188" s="8">
        <f t="shared" si="31"/>
        <v>2.1116176260105135</v>
      </c>
    </row>
    <row r="189" spans="1:13" x14ac:dyDescent="0.2">
      <c r="A189" t="s">
        <v>29</v>
      </c>
      <c r="B189" t="s">
        <v>11</v>
      </c>
      <c r="C189" t="s">
        <v>5</v>
      </c>
      <c r="D189" s="8">
        <f t="shared" ref="D189:D201" si="32">SUMIFS(D$8:D$91,$A$8:$A$91,$A189,$B$8:$B$91,$B189)</f>
        <v>9.4E-2</v>
      </c>
      <c r="E189" s="8">
        <f t="shared" si="31"/>
        <v>4.6239999999999997</v>
      </c>
      <c r="F189" s="8">
        <f t="shared" si="31"/>
        <v>3.1133949285714286</v>
      </c>
      <c r="G189" s="8">
        <f t="shared" si="31"/>
        <v>3.0820602514285711</v>
      </c>
      <c r="H189" s="8">
        <f t="shared" si="31"/>
        <v>2.497654386539963</v>
      </c>
      <c r="I189" s="8">
        <f t="shared" si="31"/>
        <v>10.735677134628496</v>
      </c>
      <c r="J189" s="8">
        <f t="shared" si="31"/>
        <v>18.67105332274264</v>
      </c>
      <c r="K189" s="8">
        <f t="shared" si="31"/>
        <v>17.630855831848042</v>
      </c>
      <c r="L189" s="8">
        <f t="shared" si="31"/>
        <v>16.821591518538639</v>
      </c>
      <c r="M189" s="8">
        <f t="shared" si="31"/>
        <v>12.112987301233662</v>
      </c>
    </row>
    <row r="190" spans="1:13" x14ac:dyDescent="0.2">
      <c r="A190" t="s">
        <v>29</v>
      </c>
      <c r="B190" t="s">
        <v>12</v>
      </c>
      <c r="C190" t="s">
        <v>5</v>
      </c>
      <c r="D190" s="8">
        <f t="shared" si="32"/>
        <v>3.6999999999999998E-2</v>
      </c>
      <c r="E190" s="8">
        <f t="shared" si="31"/>
        <v>0.16900000000000001</v>
      </c>
      <c r="F190" s="8">
        <f t="shared" si="31"/>
        <v>0.22314920500000002</v>
      </c>
      <c r="G190" s="8">
        <f t="shared" si="31"/>
        <v>0.20612485500000005</v>
      </c>
      <c r="H190" s="8">
        <f t="shared" si="31"/>
        <v>0.15175667615073121</v>
      </c>
      <c r="I190" s="8">
        <f t="shared" si="31"/>
        <v>1.0941527912924598</v>
      </c>
      <c r="J190" s="8">
        <f t="shared" si="31"/>
        <v>1.8990082264855521</v>
      </c>
      <c r="K190" s="8">
        <f t="shared" si="31"/>
        <v>1.7921124932294936</v>
      </c>
      <c r="L190" s="8">
        <f t="shared" si="31"/>
        <v>1.5658866300208565</v>
      </c>
      <c r="M190" s="8">
        <f t="shared" si="31"/>
        <v>1.1275725512482304</v>
      </c>
    </row>
    <row r="191" spans="1:13" x14ac:dyDescent="0.2">
      <c r="A191" t="s">
        <v>29</v>
      </c>
      <c r="B191" t="s">
        <v>13</v>
      </c>
      <c r="C191" t="s">
        <v>5</v>
      </c>
      <c r="D191" s="8">
        <f t="shared" si="32"/>
        <v>37.450000000000003</v>
      </c>
      <c r="E191" s="8">
        <f t="shared" si="31"/>
        <v>40.78</v>
      </c>
      <c r="F191" s="8">
        <f t="shared" si="31"/>
        <v>39.83894320000001</v>
      </c>
      <c r="G191" s="8">
        <f t="shared" si="31"/>
        <v>39.83894320000001</v>
      </c>
      <c r="H191" s="8">
        <f t="shared" si="31"/>
        <v>39.83894320000001</v>
      </c>
      <c r="I191" s="8">
        <f t="shared" si="31"/>
        <v>40.588963987835761</v>
      </c>
      <c r="J191" s="8">
        <f t="shared" si="31"/>
        <v>41.088977846392943</v>
      </c>
      <c r="K191" s="8">
        <f t="shared" si="31"/>
        <v>41.088977846392943</v>
      </c>
      <c r="L191" s="8">
        <f t="shared" si="31"/>
        <v>41.088977846392943</v>
      </c>
      <c r="M191" s="8">
        <f t="shared" si="31"/>
        <v>41.088977846392943</v>
      </c>
    </row>
    <row r="192" spans="1:13" x14ac:dyDescent="0.2">
      <c r="A192" t="s">
        <v>29</v>
      </c>
      <c r="B192" t="s">
        <v>14</v>
      </c>
      <c r="C192" t="s">
        <v>5</v>
      </c>
      <c r="D192" s="8">
        <f t="shared" si="32"/>
        <v>3.1230000000000002</v>
      </c>
      <c r="E192" s="8">
        <f t="shared" si="31"/>
        <v>2.1909999999999998</v>
      </c>
      <c r="F192" s="8">
        <f t="shared" si="31"/>
        <v>2.8581554478233198</v>
      </c>
      <c r="G192" s="8">
        <f t="shared" si="31"/>
        <v>3.2519755422205332</v>
      </c>
      <c r="H192" s="8">
        <f t="shared" si="31"/>
        <v>3.5040041711550836</v>
      </c>
      <c r="I192" s="8">
        <f t="shared" si="31"/>
        <v>5.9261758187212896</v>
      </c>
      <c r="J192" s="8">
        <f t="shared" si="31"/>
        <v>6.4167161967773927</v>
      </c>
      <c r="K192" s="8">
        <f t="shared" si="31"/>
        <v>4.9290303548990986</v>
      </c>
      <c r="L192" s="8">
        <f t="shared" si="31"/>
        <v>1.6294944306796693</v>
      </c>
      <c r="M192" s="8">
        <f t="shared" si="31"/>
        <v>1.1130983507429328</v>
      </c>
    </row>
    <row r="193" spans="1:13" x14ac:dyDescent="0.2">
      <c r="A193" t="s">
        <v>29</v>
      </c>
      <c r="B193" t="s">
        <v>15</v>
      </c>
      <c r="C193" t="s">
        <v>5</v>
      </c>
      <c r="D193" s="8">
        <f t="shared" si="32"/>
        <v>25.204999999999998</v>
      </c>
      <c r="E193" s="8">
        <f t="shared" si="31"/>
        <v>23.334</v>
      </c>
      <c r="F193" s="8">
        <f t="shared" si="31"/>
        <v>20.79</v>
      </c>
      <c r="G193" s="8">
        <f t="shared" si="31"/>
        <v>20.79</v>
      </c>
      <c r="H193" s="8">
        <f t="shared" si="31"/>
        <v>18.2</v>
      </c>
      <c r="I193" s="8">
        <f t="shared" si="31"/>
        <v>8.5399999999999991</v>
      </c>
      <c r="J193" s="8">
        <f t="shared" si="31"/>
        <v>0</v>
      </c>
      <c r="K193" s="8">
        <f t="shared" si="31"/>
        <v>0</v>
      </c>
      <c r="L193" s="8">
        <f t="shared" si="31"/>
        <v>0</v>
      </c>
      <c r="M193" s="8">
        <f t="shared" si="31"/>
        <v>0</v>
      </c>
    </row>
    <row r="194" spans="1:13" x14ac:dyDescent="0.2">
      <c r="A194" t="s">
        <v>29</v>
      </c>
      <c r="B194" t="s">
        <v>16</v>
      </c>
      <c r="C194" t="s">
        <v>5</v>
      </c>
      <c r="D194" s="8">
        <f t="shared" si="32"/>
        <v>64.270069444444431</v>
      </c>
      <c r="E194" s="8">
        <f t="shared" si="31"/>
        <v>60.271666666666661</v>
      </c>
      <c r="F194" s="8">
        <f t="shared" si="31"/>
        <v>66.779396392728543</v>
      </c>
      <c r="G194" s="8">
        <f t="shared" si="31"/>
        <v>71.974779089855133</v>
      </c>
      <c r="H194" s="8">
        <f t="shared" si="31"/>
        <v>75.062399887782249</v>
      </c>
      <c r="I194" s="8">
        <f t="shared" si="31"/>
        <v>81.237641483636494</v>
      </c>
      <c r="J194" s="8">
        <f t="shared" si="31"/>
        <v>87.412883079490712</v>
      </c>
      <c r="K194" s="8">
        <f t="shared" si="31"/>
        <v>83.082891644064674</v>
      </c>
      <c r="L194" s="8">
        <f t="shared" si="31"/>
        <v>76.587904490925595</v>
      </c>
      <c r="M194" s="8">
        <f t="shared" si="31"/>
        <v>66.213659014119116</v>
      </c>
    </row>
    <row r="195" spans="1:13" x14ac:dyDescent="0.2">
      <c r="A195" t="s">
        <v>30</v>
      </c>
      <c r="B195" t="s">
        <v>9</v>
      </c>
      <c r="C195" t="s">
        <v>5</v>
      </c>
      <c r="D195" s="8">
        <f t="shared" si="32"/>
        <v>0.27</v>
      </c>
      <c r="E195" s="8">
        <f t="shared" si="31"/>
        <v>1.0780000000000001</v>
      </c>
      <c r="F195" s="8">
        <f t="shared" si="31"/>
        <v>2.1041652288263224</v>
      </c>
      <c r="G195" s="8">
        <f t="shared" si="31"/>
        <v>2.3903531972592118</v>
      </c>
      <c r="H195" s="8">
        <f t="shared" si="31"/>
        <v>2.4908454539415135</v>
      </c>
      <c r="I195" s="8">
        <f t="shared" si="31"/>
        <v>2.6852186701233847</v>
      </c>
      <c r="J195" s="8">
        <f t="shared" si="31"/>
        <v>3.0100352491711009</v>
      </c>
      <c r="K195" s="8">
        <f t="shared" si="31"/>
        <v>3.1054021825187941</v>
      </c>
      <c r="L195" s="8">
        <f t="shared" si="31"/>
        <v>3.2161085329128092</v>
      </c>
      <c r="M195" s="8">
        <f t="shared" si="31"/>
        <v>3.3268148372606352</v>
      </c>
    </row>
    <row r="196" spans="1:13" x14ac:dyDescent="0.2">
      <c r="A196" t="s">
        <v>30</v>
      </c>
      <c r="B196" t="s">
        <v>11</v>
      </c>
      <c r="C196" t="s">
        <v>5</v>
      </c>
      <c r="D196" s="8">
        <f t="shared" si="32"/>
        <v>9.4E-2</v>
      </c>
      <c r="E196" s="8">
        <f t="shared" si="31"/>
        <v>4.6239999999999997</v>
      </c>
      <c r="F196" s="8">
        <f t="shared" si="31"/>
        <v>3.1133949285714286</v>
      </c>
      <c r="G196" s="8">
        <f t="shared" si="31"/>
        <v>3.0820602514285711</v>
      </c>
      <c r="H196" s="8">
        <f t="shared" si="31"/>
        <v>2.2207932857142847</v>
      </c>
      <c r="I196" s="8">
        <f t="shared" si="31"/>
        <v>4.3671510233116502</v>
      </c>
      <c r="J196" s="8">
        <f t="shared" si="31"/>
        <v>9.2594288642551046</v>
      </c>
      <c r="K196" s="8">
        <f t="shared" si="31"/>
        <v>9.2594288642551046</v>
      </c>
      <c r="L196" s="8">
        <f t="shared" si="31"/>
        <v>4.7704831501848801</v>
      </c>
      <c r="M196" s="8">
        <f t="shared" si="31"/>
        <v>4.0166602912079377</v>
      </c>
    </row>
    <row r="197" spans="1:13" x14ac:dyDescent="0.2">
      <c r="A197" t="s">
        <v>30</v>
      </c>
      <c r="B197" t="s">
        <v>12</v>
      </c>
      <c r="C197" t="s">
        <v>5</v>
      </c>
      <c r="D197" s="8">
        <f t="shared" si="32"/>
        <v>3.6999999999999998E-2</v>
      </c>
      <c r="E197" s="8">
        <f t="shared" si="31"/>
        <v>0.16900000000000001</v>
      </c>
      <c r="F197" s="8">
        <f t="shared" si="31"/>
        <v>0.22314920500000002</v>
      </c>
      <c r="G197" s="8">
        <f t="shared" si="31"/>
        <v>0.20612485500000005</v>
      </c>
      <c r="H197" s="8">
        <f t="shared" si="31"/>
        <v>0.12430648000000005</v>
      </c>
      <c r="I197" s="8">
        <f t="shared" si="31"/>
        <v>0.85600156845081066</v>
      </c>
      <c r="J197" s="8">
        <f t="shared" si="31"/>
        <v>1.7994598111540272</v>
      </c>
      <c r="K197" s="8">
        <f t="shared" si="31"/>
        <v>1.7994598111540272</v>
      </c>
      <c r="L197" s="8">
        <f t="shared" si="31"/>
        <v>0.83880693308484511</v>
      </c>
      <c r="M197" s="8">
        <f t="shared" si="31"/>
        <v>0.70626022439283465</v>
      </c>
    </row>
    <row r="198" spans="1:13" x14ac:dyDescent="0.2">
      <c r="A198" t="s">
        <v>30</v>
      </c>
      <c r="B198" t="s">
        <v>13</v>
      </c>
      <c r="C198" t="s">
        <v>5</v>
      </c>
      <c r="D198" s="8">
        <f t="shared" si="32"/>
        <v>37.450000000000003</v>
      </c>
      <c r="E198" s="8">
        <f t="shared" si="31"/>
        <v>40.78</v>
      </c>
      <c r="F198" s="8">
        <f t="shared" si="31"/>
        <v>39.83894320000001</v>
      </c>
      <c r="G198" s="8">
        <f t="shared" si="31"/>
        <v>39.83894320000001</v>
      </c>
      <c r="H198" s="8">
        <f t="shared" si="31"/>
        <v>39.83894320000001</v>
      </c>
      <c r="I198" s="8">
        <f t="shared" si="31"/>
        <v>39.83894320000001</v>
      </c>
      <c r="J198" s="8">
        <f t="shared" si="31"/>
        <v>39.83894320000001</v>
      </c>
      <c r="K198" s="8">
        <f t="shared" si="31"/>
        <v>39.83894320000001</v>
      </c>
      <c r="L198" s="8">
        <f t="shared" si="31"/>
        <v>39.83894320000001</v>
      </c>
      <c r="M198" s="8">
        <f t="shared" si="31"/>
        <v>39.83894320000001</v>
      </c>
    </row>
    <row r="199" spans="1:13" x14ac:dyDescent="0.2">
      <c r="A199" t="s">
        <v>30</v>
      </c>
      <c r="B199" t="s">
        <v>14</v>
      </c>
      <c r="C199" t="s">
        <v>5</v>
      </c>
      <c r="D199" s="8">
        <f t="shared" si="32"/>
        <v>3.1230000000000002</v>
      </c>
      <c r="E199" s="8">
        <f t="shared" si="31"/>
        <v>2.1909999999999998</v>
      </c>
      <c r="F199" s="8">
        <f t="shared" si="31"/>
        <v>2.7061244759942502</v>
      </c>
      <c r="G199" s="8">
        <f t="shared" si="31"/>
        <v>3.3066342128653847</v>
      </c>
      <c r="H199" s="8">
        <f t="shared" si="31"/>
        <v>3.3496043916958098</v>
      </c>
      <c r="I199" s="8">
        <f t="shared" si="31"/>
        <v>3.7480919462218547</v>
      </c>
      <c r="J199" s="8">
        <f t="shared" si="31"/>
        <v>2.2944267520665269</v>
      </c>
      <c r="K199" s="8">
        <f t="shared" si="31"/>
        <v>1.6766843276437657</v>
      </c>
      <c r="L199" s="8">
        <f t="shared" si="31"/>
        <v>1.227991708740976</v>
      </c>
      <c r="M199" s="8">
        <f t="shared" si="31"/>
        <v>1.1126340044419363</v>
      </c>
    </row>
    <row r="200" spans="1:13" x14ac:dyDescent="0.2">
      <c r="A200" t="s">
        <v>30</v>
      </c>
      <c r="B200" t="s">
        <v>15</v>
      </c>
      <c r="C200" t="s">
        <v>5</v>
      </c>
      <c r="D200" s="8">
        <f t="shared" si="32"/>
        <v>25.204999999999998</v>
      </c>
      <c r="E200" s="8">
        <f t="shared" si="31"/>
        <v>23.334</v>
      </c>
      <c r="F200" s="8">
        <f t="shared" si="31"/>
        <v>20.79</v>
      </c>
      <c r="G200" s="8">
        <f t="shared" si="31"/>
        <v>20.79</v>
      </c>
      <c r="H200" s="8">
        <f t="shared" si="31"/>
        <v>18.2</v>
      </c>
      <c r="I200" s="8">
        <f t="shared" si="31"/>
        <v>8.5399999999999991</v>
      </c>
      <c r="J200" s="8">
        <f t="shared" si="31"/>
        <v>0</v>
      </c>
      <c r="K200" s="8">
        <f t="shared" si="31"/>
        <v>0</v>
      </c>
      <c r="L200" s="8">
        <f t="shared" si="31"/>
        <v>0</v>
      </c>
      <c r="M200" s="8">
        <f t="shared" si="31"/>
        <v>0</v>
      </c>
    </row>
    <row r="201" spans="1:13" x14ac:dyDescent="0.2">
      <c r="A201" t="s">
        <v>30</v>
      </c>
      <c r="B201" t="s">
        <v>16</v>
      </c>
      <c r="C201" t="s">
        <v>5</v>
      </c>
      <c r="D201" s="8">
        <f t="shared" si="32"/>
        <v>64.270069444444431</v>
      </c>
      <c r="E201" s="8">
        <f t="shared" si="31"/>
        <v>60.271666666666661</v>
      </c>
      <c r="F201" s="8">
        <f t="shared" si="31"/>
        <v>67.999061233006174</v>
      </c>
      <c r="G201" s="8">
        <f t="shared" si="31"/>
        <v>74.06563310175963</v>
      </c>
      <c r="H201" s="8">
        <f t="shared" si="31"/>
        <v>75.900989060676835</v>
      </c>
      <c r="I201" s="8">
        <f t="shared" si="31"/>
        <v>79.571700978511146</v>
      </c>
      <c r="J201" s="8">
        <f t="shared" si="31"/>
        <v>83.242412896345485</v>
      </c>
      <c r="K201" s="8">
        <f t="shared" si="31"/>
        <v>79.249211065084253</v>
      </c>
      <c r="L201" s="8">
        <f t="shared" si="31"/>
        <v>73.259408318192399</v>
      </c>
      <c r="M201" s="8">
        <f t="shared" si="31"/>
        <v>64.186079473739412</v>
      </c>
    </row>
    <row r="202" spans="1:13" x14ac:dyDescent="0.2">
      <c r="A202" t="s">
        <v>37</v>
      </c>
      <c r="B202" t="s">
        <v>9</v>
      </c>
      <c r="C202" t="s">
        <v>5</v>
      </c>
      <c r="D202" s="8">
        <f>D195-D188</f>
        <v>0</v>
      </c>
      <c r="E202" s="8">
        <f t="shared" ref="E202:M202" si="33">E195-E188</f>
        <v>0</v>
      </c>
      <c r="F202" s="8">
        <f t="shared" si="33"/>
        <v>0.27708531780650913</v>
      </c>
      <c r="G202" s="8">
        <f t="shared" si="33"/>
        <v>0.57519697299634309</v>
      </c>
      <c r="H202" s="8">
        <f t="shared" si="33"/>
        <v>0.62897329903986221</v>
      </c>
      <c r="I202" s="8">
        <f t="shared" si="33"/>
        <v>0.69426443415488959</v>
      </c>
      <c r="J202" s="8">
        <f t="shared" si="33"/>
        <v>0.91006312231908915</v>
      </c>
      <c r="K202" s="8">
        <f t="shared" si="33"/>
        <v>0.9937845813766395</v>
      </c>
      <c r="L202" s="8">
        <f t="shared" si="33"/>
        <v>1.1044909069022957</v>
      </c>
      <c r="M202" s="8">
        <f t="shared" si="33"/>
        <v>1.2151972112501217</v>
      </c>
    </row>
    <row r="203" spans="1:13" x14ac:dyDescent="0.2">
      <c r="A203" t="s">
        <v>37</v>
      </c>
      <c r="B203" t="s">
        <v>11</v>
      </c>
      <c r="C203" t="s">
        <v>5</v>
      </c>
      <c r="D203" s="8">
        <f t="shared" ref="D203:M203" si="34">D196-D189</f>
        <v>0</v>
      </c>
      <c r="E203" s="8">
        <f t="shared" si="34"/>
        <v>0</v>
      </c>
      <c r="F203" s="8">
        <f t="shared" si="34"/>
        <v>0</v>
      </c>
      <c r="G203" s="8">
        <f t="shared" si="34"/>
        <v>0</v>
      </c>
      <c r="H203" s="8">
        <f t="shared" si="34"/>
        <v>-0.27686110082567827</v>
      </c>
      <c r="I203" s="8">
        <f t="shared" si="34"/>
        <v>-6.3685261113168457</v>
      </c>
      <c r="J203" s="8">
        <f t="shared" si="34"/>
        <v>-9.4116244584875357</v>
      </c>
      <c r="K203" s="8">
        <f t="shared" si="34"/>
        <v>-8.3714269675929369</v>
      </c>
      <c r="L203" s="8">
        <f t="shared" si="34"/>
        <v>-12.051108368353759</v>
      </c>
      <c r="M203" s="8">
        <f t="shared" si="34"/>
        <v>-8.0963270100257247</v>
      </c>
    </row>
    <row r="204" spans="1:13" x14ac:dyDescent="0.2">
      <c r="A204" t="s">
        <v>37</v>
      </c>
      <c r="B204" t="s">
        <v>12</v>
      </c>
      <c r="C204" t="s">
        <v>5</v>
      </c>
      <c r="D204" s="8">
        <f t="shared" ref="D204:M204" si="35">D197-D190</f>
        <v>0</v>
      </c>
      <c r="E204" s="8">
        <f t="shared" si="35"/>
        <v>0</v>
      </c>
      <c r="F204" s="8">
        <f t="shared" si="35"/>
        <v>0</v>
      </c>
      <c r="G204" s="8">
        <f t="shared" si="35"/>
        <v>0</v>
      </c>
      <c r="H204" s="8">
        <f t="shared" si="35"/>
        <v>-2.745019615073116E-2</v>
      </c>
      <c r="I204" s="8">
        <f t="shared" si="35"/>
        <v>-0.23815122284164914</v>
      </c>
      <c r="J204" s="8">
        <f t="shared" si="35"/>
        <v>-9.954841533152492E-2</v>
      </c>
      <c r="K204" s="8">
        <f t="shared" si="35"/>
        <v>7.3473179245335807E-3</v>
      </c>
      <c r="L204" s="8">
        <f t="shared" si="35"/>
        <v>-0.72707969693601138</v>
      </c>
      <c r="M204" s="8">
        <f t="shared" si="35"/>
        <v>-0.42131232685539577</v>
      </c>
    </row>
    <row r="205" spans="1:13" x14ac:dyDescent="0.2">
      <c r="A205" t="s">
        <v>37</v>
      </c>
      <c r="B205" t="s">
        <v>13</v>
      </c>
      <c r="C205" t="s">
        <v>5</v>
      </c>
      <c r="D205" s="8">
        <f t="shared" ref="D205:M205" si="36">D198-D191</f>
        <v>0</v>
      </c>
      <c r="E205" s="8">
        <f t="shared" si="36"/>
        <v>0</v>
      </c>
      <c r="F205" s="8">
        <f t="shared" si="36"/>
        <v>0</v>
      </c>
      <c r="G205" s="8">
        <f t="shared" si="36"/>
        <v>0</v>
      </c>
      <c r="H205" s="8">
        <f t="shared" si="36"/>
        <v>0</v>
      </c>
      <c r="I205" s="8">
        <f t="shared" si="36"/>
        <v>-0.75002078783575143</v>
      </c>
      <c r="J205" s="8">
        <f t="shared" si="36"/>
        <v>-1.2500346463929333</v>
      </c>
      <c r="K205" s="8">
        <f t="shared" si="36"/>
        <v>-1.2500346463929333</v>
      </c>
      <c r="L205" s="8">
        <f t="shared" si="36"/>
        <v>-1.2500346463929333</v>
      </c>
      <c r="M205" s="8">
        <f t="shared" si="36"/>
        <v>-1.2500346463929333</v>
      </c>
    </row>
    <row r="206" spans="1:13" x14ac:dyDescent="0.2">
      <c r="A206" t="s">
        <v>37</v>
      </c>
      <c r="B206" t="s">
        <v>14</v>
      </c>
      <c r="C206" t="s">
        <v>5</v>
      </c>
      <c r="D206" s="8">
        <f t="shared" ref="D206:M206" si="37">D199-D192</f>
        <v>0</v>
      </c>
      <c r="E206" s="8">
        <f t="shared" si="37"/>
        <v>0</v>
      </c>
      <c r="F206" s="8">
        <f t="shared" si="37"/>
        <v>-0.15203097182906955</v>
      </c>
      <c r="G206" s="8">
        <f t="shared" si="37"/>
        <v>5.4658670644851526E-2</v>
      </c>
      <c r="H206" s="8">
        <f t="shared" si="37"/>
        <v>-0.15439977945927374</v>
      </c>
      <c r="I206" s="8">
        <f t="shared" si="37"/>
        <v>-2.1780838724994349</v>
      </c>
      <c r="J206" s="8">
        <f t="shared" si="37"/>
        <v>-4.1222894447108658</v>
      </c>
      <c r="K206" s="8">
        <f t="shared" si="37"/>
        <v>-3.2523460272553328</v>
      </c>
      <c r="L206" s="8">
        <f t="shared" si="37"/>
        <v>-0.4015027219386933</v>
      </c>
      <c r="M206" s="8">
        <f t="shared" si="37"/>
        <v>-4.6434630099656538E-4</v>
      </c>
    </row>
    <row r="207" spans="1:13" x14ac:dyDescent="0.2">
      <c r="A207" t="s">
        <v>37</v>
      </c>
      <c r="B207" t="s">
        <v>15</v>
      </c>
      <c r="C207" t="s">
        <v>5</v>
      </c>
      <c r="D207" s="8">
        <f t="shared" ref="D207:M207" si="38">D200-D193</f>
        <v>0</v>
      </c>
      <c r="E207" s="8">
        <f t="shared" si="38"/>
        <v>0</v>
      </c>
      <c r="F207" s="8">
        <f t="shared" si="38"/>
        <v>0</v>
      </c>
      <c r="G207" s="8">
        <f t="shared" si="38"/>
        <v>0</v>
      </c>
      <c r="H207" s="8">
        <f t="shared" si="38"/>
        <v>0</v>
      </c>
      <c r="I207" s="8">
        <f t="shared" si="38"/>
        <v>0</v>
      </c>
      <c r="J207" s="8">
        <f t="shared" si="38"/>
        <v>0</v>
      </c>
      <c r="K207" s="8">
        <f t="shared" si="38"/>
        <v>0</v>
      </c>
      <c r="L207" s="8">
        <f t="shared" si="38"/>
        <v>0</v>
      </c>
      <c r="M207" s="8">
        <f t="shared" si="38"/>
        <v>0</v>
      </c>
    </row>
    <row r="208" spans="1:13" x14ac:dyDescent="0.2">
      <c r="A208" t="s">
        <v>37</v>
      </c>
      <c r="B208" t="s">
        <v>16</v>
      </c>
      <c r="C208" t="s">
        <v>5</v>
      </c>
      <c r="D208" s="8">
        <f t="shared" ref="D208:M208" si="39">D201-D194</f>
        <v>0</v>
      </c>
      <c r="E208" s="8">
        <f t="shared" si="39"/>
        <v>0</v>
      </c>
      <c r="F208" s="8">
        <f t="shared" si="39"/>
        <v>1.2196648402776304</v>
      </c>
      <c r="G208" s="8">
        <f t="shared" si="39"/>
        <v>2.0908540119044972</v>
      </c>
      <c r="H208" s="8">
        <f t="shared" si="39"/>
        <v>0.83858917289458645</v>
      </c>
      <c r="I208" s="8">
        <f t="shared" si="39"/>
        <v>-1.6659405051253486</v>
      </c>
      <c r="J208" s="8">
        <f t="shared" si="39"/>
        <v>-4.1704701831452269</v>
      </c>
      <c r="K208" s="8">
        <f t="shared" si="39"/>
        <v>-3.8336805789804203</v>
      </c>
      <c r="L208" s="8">
        <f t="shared" si="39"/>
        <v>-3.3284961727331961</v>
      </c>
      <c r="M208" s="8">
        <f t="shared" si="39"/>
        <v>-2.0275795403797048</v>
      </c>
    </row>
    <row r="209" spans="1:13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</row>
    <row r="210" spans="1:13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</row>
    <row r="211" spans="1:13" x14ac:dyDescent="0.2">
      <c r="A211" t="s">
        <v>29</v>
      </c>
      <c r="B211" t="s">
        <v>9</v>
      </c>
      <c r="C211" t="s">
        <v>5</v>
      </c>
      <c r="D211" s="8">
        <f>SUMIFS(D$8:D$91,$A$8:$A$91,$A211,$B$8:$B$91,$B211)</f>
        <v>0.27</v>
      </c>
      <c r="E211" s="8">
        <f t="shared" ref="E211:M224" si="40">SUMIFS(E$8:E$91,$A$8:$A$91,$A211,$B$8:$B$91,$B211)</f>
        <v>1.0780000000000001</v>
      </c>
      <c r="F211" s="8">
        <f t="shared" si="40"/>
        <v>1.8270799110198133</v>
      </c>
      <c r="G211" s="8">
        <f t="shared" si="40"/>
        <v>1.8151562242628687</v>
      </c>
      <c r="H211" s="8">
        <f t="shared" si="40"/>
        <v>1.8618721549016513</v>
      </c>
      <c r="I211" s="8">
        <f t="shared" si="40"/>
        <v>1.9909542359684951</v>
      </c>
      <c r="J211" s="8">
        <f t="shared" si="40"/>
        <v>2.0999721268520117</v>
      </c>
      <c r="K211" s="8">
        <f t="shared" si="40"/>
        <v>2.1116176011421546</v>
      </c>
      <c r="L211" s="8">
        <f t="shared" si="40"/>
        <v>2.1116176260105135</v>
      </c>
      <c r="M211" s="8">
        <f t="shared" si="40"/>
        <v>2.1116176260105135</v>
      </c>
    </row>
    <row r="212" spans="1:13" x14ac:dyDescent="0.2">
      <c r="A212" t="s">
        <v>29</v>
      </c>
      <c r="B212" t="s">
        <v>11</v>
      </c>
      <c r="C212" t="s">
        <v>5</v>
      </c>
      <c r="D212" s="8">
        <f t="shared" ref="D212:D224" si="41">SUMIFS(D$8:D$91,$A$8:$A$91,$A212,$B$8:$B$91,$B212)</f>
        <v>9.4E-2</v>
      </c>
      <c r="E212" s="8">
        <f t="shared" si="40"/>
        <v>4.6239999999999997</v>
      </c>
      <c r="F212" s="8">
        <f t="shared" si="40"/>
        <v>3.1133949285714286</v>
      </c>
      <c r="G212" s="8">
        <f t="shared" si="40"/>
        <v>3.0820602514285711</v>
      </c>
      <c r="H212" s="8">
        <f t="shared" si="40"/>
        <v>2.497654386539963</v>
      </c>
      <c r="I212" s="8">
        <f t="shared" si="40"/>
        <v>10.735677134628496</v>
      </c>
      <c r="J212" s="8">
        <f t="shared" si="40"/>
        <v>18.67105332274264</v>
      </c>
      <c r="K212" s="8">
        <f t="shared" si="40"/>
        <v>17.630855831848042</v>
      </c>
      <c r="L212" s="8">
        <f t="shared" si="40"/>
        <v>16.821591518538639</v>
      </c>
      <c r="M212" s="8">
        <f t="shared" si="40"/>
        <v>12.112987301233662</v>
      </c>
    </row>
    <row r="213" spans="1:13" x14ac:dyDescent="0.2">
      <c r="A213" t="s">
        <v>29</v>
      </c>
      <c r="B213" t="s">
        <v>12</v>
      </c>
      <c r="C213" t="s">
        <v>5</v>
      </c>
      <c r="D213" s="8">
        <f t="shared" si="41"/>
        <v>3.6999999999999998E-2</v>
      </c>
      <c r="E213" s="8">
        <f t="shared" si="40"/>
        <v>0.16900000000000001</v>
      </c>
      <c r="F213" s="8">
        <f t="shared" si="40"/>
        <v>0.22314920500000002</v>
      </c>
      <c r="G213" s="8">
        <f t="shared" si="40"/>
        <v>0.20612485500000005</v>
      </c>
      <c r="H213" s="8">
        <f t="shared" si="40"/>
        <v>0.15175667615073121</v>
      </c>
      <c r="I213" s="8">
        <f t="shared" si="40"/>
        <v>1.0941527912924598</v>
      </c>
      <c r="J213" s="8">
        <f t="shared" si="40"/>
        <v>1.8990082264855521</v>
      </c>
      <c r="K213" s="8">
        <f t="shared" si="40"/>
        <v>1.7921124932294936</v>
      </c>
      <c r="L213" s="8">
        <f t="shared" si="40"/>
        <v>1.5658866300208565</v>
      </c>
      <c r="M213" s="8">
        <f t="shared" si="40"/>
        <v>1.1275725512482304</v>
      </c>
    </row>
    <row r="214" spans="1:13" x14ac:dyDescent="0.2">
      <c r="A214" t="s">
        <v>29</v>
      </c>
      <c r="B214" t="s">
        <v>13</v>
      </c>
      <c r="C214" t="s">
        <v>5</v>
      </c>
      <c r="D214" s="8">
        <f t="shared" si="41"/>
        <v>37.450000000000003</v>
      </c>
      <c r="E214" s="8">
        <f t="shared" si="40"/>
        <v>40.78</v>
      </c>
      <c r="F214" s="8">
        <f t="shared" si="40"/>
        <v>39.83894320000001</v>
      </c>
      <c r="G214" s="8">
        <f t="shared" si="40"/>
        <v>39.83894320000001</v>
      </c>
      <c r="H214" s="8">
        <f t="shared" si="40"/>
        <v>39.83894320000001</v>
      </c>
      <c r="I214" s="8">
        <f t="shared" si="40"/>
        <v>40.588963987835761</v>
      </c>
      <c r="J214" s="8">
        <f t="shared" si="40"/>
        <v>41.088977846392943</v>
      </c>
      <c r="K214" s="8">
        <f t="shared" si="40"/>
        <v>41.088977846392943</v>
      </c>
      <c r="L214" s="8">
        <f t="shared" si="40"/>
        <v>41.088977846392943</v>
      </c>
      <c r="M214" s="8">
        <f t="shared" si="40"/>
        <v>41.088977846392943</v>
      </c>
    </row>
    <row r="215" spans="1:13" x14ac:dyDescent="0.2">
      <c r="A215" t="s">
        <v>29</v>
      </c>
      <c r="B215" t="s">
        <v>14</v>
      </c>
      <c r="C215" t="s">
        <v>5</v>
      </c>
      <c r="D215" s="8">
        <f t="shared" si="41"/>
        <v>3.1230000000000002</v>
      </c>
      <c r="E215" s="8">
        <f t="shared" si="40"/>
        <v>2.1909999999999998</v>
      </c>
      <c r="F215" s="8">
        <f t="shared" si="40"/>
        <v>2.8581554478233198</v>
      </c>
      <c r="G215" s="8">
        <f t="shared" si="40"/>
        <v>3.2519755422205332</v>
      </c>
      <c r="H215" s="8">
        <f t="shared" si="40"/>
        <v>3.5040041711550836</v>
      </c>
      <c r="I215" s="8">
        <f t="shared" si="40"/>
        <v>5.9261758187212896</v>
      </c>
      <c r="J215" s="8">
        <f t="shared" si="40"/>
        <v>6.4167161967773927</v>
      </c>
      <c r="K215" s="8">
        <f t="shared" si="40"/>
        <v>4.9290303548990986</v>
      </c>
      <c r="L215" s="8">
        <f t="shared" si="40"/>
        <v>1.6294944306796693</v>
      </c>
      <c r="M215" s="8">
        <f t="shared" si="40"/>
        <v>1.1130983507429328</v>
      </c>
    </row>
    <row r="216" spans="1:13" x14ac:dyDescent="0.2">
      <c r="A216" t="s">
        <v>29</v>
      </c>
      <c r="B216" t="s">
        <v>15</v>
      </c>
      <c r="C216" t="s">
        <v>5</v>
      </c>
      <c r="D216" s="8">
        <f t="shared" si="41"/>
        <v>25.204999999999998</v>
      </c>
      <c r="E216" s="8">
        <f t="shared" si="40"/>
        <v>23.334</v>
      </c>
      <c r="F216" s="8">
        <f t="shared" si="40"/>
        <v>20.79</v>
      </c>
      <c r="G216" s="8">
        <f t="shared" si="40"/>
        <v>20.79</v>
      </c>
      <c r="H216" s="8">
        <f t="shared" si="40"/>
        <v>18.2</v>
      </c>
      <c r="I216" s="8">
        <f t="shared" si="40"/>
        <v>8.5399999999999991</v>
      </c>
      <c r="J216" s="8">
        <f t="shared" si="40"/>
        <v>0</v>
      </c>
      <c r="K216" s="8">
        <f t="shared" si="40"/>
        <v>0</v>
      </c>
      <c r="L216" s="8">
        <f t="shared" si="40"/>
        <v>0</v>
      </c>
      <c r="M216" s="8">
        <f t="shared" si="40"/>
        <v>0</v>
      </c>
    </row>
    <row r="217" spans="1:13" x14ac:dyDescent="0.2">
      <c r="A217" t="s">
        <v>29</v>
      </c>
      <c r="B217" t="s">
        <v>16</v>
      </c>
      <c r="C217" t="s">
        <v>5</v>
      </c>
      <c r="D217" s="8">
        <f t="shared" si="41"/>
        <v>64.270069444444431</v>
      </c>
      <c r="E217" s="8">
        <f t="shared" si="40"/>
        <v>60.271666666666661</v>
      </c>
      <c r="F217" s="8">
        <f t="shared" si="40"/>
        <v>66.779396392728543</v>
      </c>
      <c r="G217" s="8">
        <f t="shared" si="40"/>
        <v>71.974779089855133</v>
      </c>
      <c r="H217" s="8">
        <f t="shared" si="40"/>
        <v>75.062399887782249</v>
      </c>
      <c r="I217" s="8">
        <f t="shared" si="40"/>
        <v>81.237641483636494</v>
      </c>
      <c r="J217" s="8">
        <f t="shared" si="40"/>
        <v>87.412883079490712</v>
      </c>
      <c r="K217" s="8">
        <f t="shared" si="40"/>
        <v>83.082891644064674</v>
      </c>
      <c r="L217" s="8">
        <f t="shared" si="40"/>
        <v>76.587904490925595</v>
      </c>
      <c r="M217" s="8">
        <f t="shared" si="40"/>
        <v>66.213659014119116</v>
      </c>
    </row>
    <row r="218" spans="1:13" x14ac:dyDescent="0.2">
      <c r="A218" t="s">
        <v>31</v>
      </c>
      <c r="B218" t="s">
        <v>9</v>
      </c>
      <c r="C218" t="s">
        <v>5</v>
      </c>
      <c r="D218" s="8">
        <f t="shared" si="41"/>
        <v>0.27</v>
      </c>
      <c r="E218" s="8">
        <f t="shared" si="40"/>
        <v>1.0780000000000001</v>
      </c>
      <c r="F218" s="8">
        <f t="shared" si="40"/>
        <v>1.8270799110198133</v>
      </c>
      <c r="G218" s="8">
        <f t="shared" si="40"/>
        <v>1.6894107482300242</v>
      </c>
      <c r="H218" s="8">
        <f t="shared" si="40"/>
        <v>1.6724461546722547</v>
      </c>
      <c r="I218" s="8">
        <f t="shared" si="40"/>
        <v>1.679400160385476</v>
      </c>
      <c r="J218" s="8">
        <f t="shared" si="40"/>
        <v>1.6672131252423794</v>
      </c>
      <c r="K218" s="8">
        <f t="shared" si="40"/>
        <v>1.6770585975864112</v>
      </c>
      <c r="L218" s="8">
        <f t="shared" si="40"/>
        <v>1.6799059557147014</v>
      </c>
      <c r="M218" s="8">
        <f t="shared" si="40"/>
        <v>1.6927022012311761</v>
      </c>
    </row>
    <row r="219" spans="1:13" x14ac:dyDescent="0.2">
      <c r="A219" t="s">
        <v>31</v>
      </c>
      <c r="B219" t="s">
        <v>11</v>
      </c>
      <c r="C219" t="s">
        <v>5</v>
      </c>
      <c r="D219" s="8">
        <f t="shared" si="41"/>
        <v>9.4E-2</v>
      </c>
      <c r="E219" s="8">
        <f t="shared" si="40"/>
        <v>4.6239999999999997</v>
      </c>
      <c r="F219" s="8">
        <f t="shared" si="40"/>
        <v>3.1133949285714286</v>
      </c>
      <c r="G219" s="8">
        <f t="shared" si="40"/>
        <v>3.0820602514285711</v>
      </c>
      <c r="H219" s="8">
        <f t="shared" si="40"/>
        <v>2.2207932857142847</v>
      </c>
      <c r="I219" s="8">
        <f t="shared" si="40"/>
        <v>0</v>
      </c>
      <c r="J219" s="8">
        <f t="shared" si="40"/>
        <v>1.6741918657199751E-2</v>
      </c>
      <c r="K219" s="8">
        <f t="shared" si="40"/>
        <v>2.8226933336196529</v>
      </c>
      <c r="L219" s="8">
        <f t="shared" si="40"/>
        <v>8.5099328303226756</v>
      </c>
      <c r="M219" s="8">
        <f t="shared" si="40"/>
        <v>3.5477911361354972</v>
      </c>
    </row>
    <row r="220" spans="1:13" x14ac:dyDescent="0.2">
      <c r="A220" t="s">
        <v>31</v>
      </c>
      <c r="B220" t="s">
        <v>12</v>
      </c>
      <c r="C220" t="s">
        <v>5</v>
      </c>
      <c r="D220" s="8">
        <f t="shared" si="41"/>
        <v>3.6999999999999998E-2</v>
      </c>
      <c r="E220" s="8">
        <f t="shared" si="40"/>
        <v>0.16900000000000001</v>
      </c>
      <c r="F220" s="8">
        <f t="shared" si="40"/>
        <v>0.22314920500000002</v>
      </c>
      <c r="G220" s="8">
        <f t="shared" si="40"/>
        <v>0.20612485500000005</v>
      </c>
      <c r="H220" s="8">
        <f t="shared" si="40"/>
        <v>0.12430648000000005</v>
      </c>
      <c r="I220" s="8">
        <f t="shared" si="40"/>
        <v>0</v>
      </c>
      <c r="J220" s="8">
        <f t="shared" si="40"/>
        <v>1.5584700506675554E-3</v>
      </c>
      <c r="K220" s="8">
        <f t="shared" si="40"/>
        <v>0.26275859492205789</v>
      </c>
      <c r="L220" s="8">
        <f t="shared" si="40"/>
        <v>0.79217177677225359</v>
      </c>
      <c r="M220" s="8">
        <f t="shared" si="40"/>
        <v>0.33025642669176519</v>
      </c>
    </row>
    <row r="221" spans="1:13" x14ac:dyDescent="0.2">
      <c r="A221" t="s">
        <v>31</v>
      </c>
      <c r="B221" t="s">
        <v>13</v>
      </c>
      <c r="C221" t="s">
        <v>5</v>
      </c>
      <c r="D221" s="8">
        <f t="shared" si="41"/>
        <v>37.450000000000003</v>
      </c>
      <c r="E221" s="8">
        <f t="shared" si="40"/>
        <v>40.78</v>
      </c>
      <c r="F221" s="8">
        <f t="shared" si="40"/>
        <v>39.83894320000001</v>
      </c>
      <c r="G221" s="8">
        <f t="shared" si="40"/>
        <v>39.83894320000001</v>
      </c>
      <c r="H221" s="8">
        <f t="shared" si="40"/>
        <v>39.83894320000001</v>
      </c>
      <c r="I221" s="8">
        <f t="shared" si="40"/>
        <v>39.83894320000001</v>
      </c>
      <c r="J221" s="8">
        <f t="shared" si="40"/>
        <v>39.83894320000001</v>
      </c>
      <c r="K221" s="8">
        <f t="shared" si="40"/>
        <v>39.83894320000001</v>
      </c>
      <c r="L221" s="8">
        <f t="shared" si="40"/>
        <v>39.83894320000001</v>
      </c>
      <c r="M221" s="8">
        <f t="shared" si="40"/>
        <v>39.83894320000001</v>
      </c>
    </row>
    <row r="222" spans="1:13" x14ac:dyDescent="0.2">
      <c r="A222" t="s">
        <v>31</v>
      </c>
      <c r="B222" t="s">
        <v>14</v>
      </c>
      <c r="C222" t="s">
        <v>5</v>
      </c>
      <c r="D222" s="8">
        <f t="shared" si="41"/>
        <v>3.1230000000000002</v>
      </c>
      <c r="E222" s="8">
        <f t="shared" si="40"/>
        <v>2.1909999999999998</v>
      </c>
      <c r="F222" s="8">
        <f t="shared" si="40"/>
        <v>3.0225012324423584</v>
      </c>
      <c r="G222" s="8">
        <f t="shared" si="40"/>
        <v>3.0225012324423588</v>
      </c>
      <c r="H222" s="8">
        <f t="shared" si="40"/>
        <v>3.1722963645534574</v>
      </c>
      <c r="I222" s="8">
        <f t="shared" si="40"/>
        <v>7.0377610723602242</v>
      </c>
      <c r="J222" s="8">
        <f t="shared" si="40"/>
        <v>10.505022881280961</v>
      </c>
      <c r="K222" s="8">
        <f t="shared" si="40"/>
        <v>9.6810402306206687</v>
      </c>
      <c r="L222" s="8">
        <f t="shared" si="40"/>
        <v>3.2542244742793711</v>
      </c>
      <c r="M222" s="8">
        <f t="shared" si="40"/>
        <v>1.627107514359641</v>
      </c>
    </row>
    <row r="223" spans="1:13" x14ac:dyDescent="0.2">
      <c r="A223" t="s">
        <v>31</v>
      </c>
      <c r="B223" t="s">
        <v>15</v>
      </c>
      <c r="C223" t="s">
        <v>5</v>
      </c>
      <c r="D223" s="8">
        <f t="shared" si="41"/>
        <v>25.204999999999998</v>
      </c>
      <c r="E223" s="8">
        <f t="shared" si="40"/>
        <v>23.334</v>
      </c>
      <c r="F223" s="8">
        <f t="shared" si="40"/>
        <v>20.79</v>
      </c>
      <c r="G223" s="8">
        <f t="shared" si="40"/>
        <v>20.79</v>
      </c>
      <c r="H223" s="8">
        <f t="shared" si="40"/>
        <v>20.79</v>
      </c>
      <c r="I223" s="8">
        <f t="shared" si="40"/>
        <v>18.2</v>
      </c>
      <c r="J223" s="8">
        <f t="shared" si="40"/>
        <v>8.5399999999999991</v>
      </c>
      <c r="K223" s="8">
        <f t="shared" si="40"/>
        <v>0</v>
      </c>
      <c r="L223" s="8">
        <f t="shared" si="40"/>
        <v>0</v>
      </c>
      <c r="M223" s="8">
        <f t="shared" si="40"/>
        <v>0</v>
      </c>
    </row>
    <row r="224" spans="1:13" x14ac:dyDescent="0.2">
      <c r="A224" t="s">
        <v>31</v>
      </c>
      <c r="B224" t="s">
        <v>16</v>
      </c>
      <c r="C224" t="s">
        <v>5</v>
      </c>
      <c r="D224" s="8">
        <f t="shared" si="41"/>
        <v>64.270069444444431</v>
      </c>
      <c r="E224" s="8">
        <f t="shared" si="40"/>
        <v>60.271666666666661</v>
      </c>
      <c r="F224" s="8">
        <f t="shared" si="40"/>
        <v>66.781128454095835</v>
      </c>
      <c r="G224" s="8">
        <f t="shared" si="40"/>
        <v>71.977748337913326</v>
      </c>
      <c r="H224" s="8">
        <f t="shared" si="40"/>
        <v>75.174111590382395</v>
      </c>
      <c r="I224" s="8">
        <f t="shared" si="40"/>
        <v>81.56683809532052</v>
      </c>
      <c r="J224" s="8">
        <f t="shared" si="40"/>
        <v>87.959564600258645</v>
      </c>
      <c r="K224" s="8">
        <f t="shared" si="40"/>
        <v>83.842691087041956</v>
      </c>
      <c r="L224" s="8">
        <f t="shared" si="40"/>
        <v>77.667380817216937</v>
      </c>
      <c r="M224" s="8">
        <f t="shared" si="40"/>
        <v>67.646946641989018</v>
      </c>
    </row>
    <row r="225" spans="1:13" x14ac:dyDescent="0.2">
      <c r="A225" t="s">
        <v>36</v>
      </c>
      <c r="B225" t="s">
        <v>9</v>
      </c>
      <c r="C225" t="s">
        <v>5</v>
      </c>
      <c r="D225" s="8">
        <f>D218-D211</f>
        <v>0</v>
      </c>
      <c r="E225" s="8">
        <f t="shared" ref="E225:M225" si="42">E218-E211</f>
        <v>0</v>
      </c>
      <c r="F225" s="8">
        <f t="shared" si="42"/>
        <v>0</v>
      </c>
      <c r="G225" s="8">
        <f t="shared" si="42"/>
        <v>-0.12574547603284447</v>
      </c>
      <c r="H225" s="8">
        <f t="shared" si="42"/>
        <v>-0.1894260002293966</v>
      </c>
      <c r="I225" s="8">
        <f t="shared" si="42"/>
        <v>-0.31155407558301906</v>
      </c>
      <c r="J225" s="8">
        <f t="shared" si="42"/>
        <v>-0.43275900160963232</v>
      </c>
      <c r="K225" s="8">
        <f t="shared" si="42"/>
        <v>-0.43455900355574339</v>
      </c>
      <c r="L225" s="8">
        <f t="shared" si="42"/>
        <v>-0.43171167029581214</v>
      </c>
      <c r="M225" s="8">
        <f t="shared" si="42"/>
        <v>-0.41891542477933741</v>
      </c>
    </row>
    <row r="226" spans="1:13" x14ac:dyDescent="0.2">
      <c r="A226" t="s">
        <v>36</v>
      </c>
      <c r="B226" t="s">
        <v>11</v>
      </c>
      <c r="C226" t="s">
        <v>5</v>
      </c>
      <c r="D226" s="8">
        <f t="shared" ref="D226:M226" si="43">D219-D212</f>
        <v>0</v>
      </c>
      <c r="E226" s="8">
        <f t="shared" si="43"/>
        <v>0</v>
      </c>
      <c r="F226" s="8">
        <f t="shared" si="43"/>
        <v>0</v>
      </c>
      <c r="G226" s="8">
        <f t="shared" si="43"/>
        <v>0</v>
      </c>
      <c r="H226" s="8">
        <f t="shared" si="43"/>
        <v>-0.27686110082567827</v>
      </c>
      <c r="I226" s="8">
        <f t="shared" si="43"/>
        <v>-10.735677134628496</v>
      </c>
      <c r="J226" s="8">
        <f t="shared" si="43"/>
        <v>-18.654311404085441</v>
      </c>
      <c r="K226" s="8">
        <f t="shared" si="43"/>
        <v>-14.808162498228388</v>
      </c>
      <c r="L226" s="8">
        <f t="shared" si="43"/>
        <v>-8.3116586882159638</v>
      </c>
      <c r="M226" s="8">
        <f t="shared" si="43"/>
        <v>-8.5651961650981647</v>
      </c>
    </row>
    <row r="227" spans="1:13" x14ac:dyDescent="0.2">
      <c r="A227" t="s">
        <v>36</v>
      </c>
      <c r="B227" t="s">
        <v>12</v>
      </c>
      <c r="C227" t="s">
        <v>5</v>
      </c>
      <c r="D227" s="8">
        <f t="shared" ref="D227:M227" si="44">D220-D213</f>
        <v>0</v>
      </c>
      <c r="E227" s="8">
        <f t="shared" si="44"/>
        <v>0</v>
      </c>
      <c r="F227" s="8">
        <f t="shared" si="44"/>
        <v>0</v>
      </c>
      <c r="G227" s="8">
        <f t="shared" si="44"/>
        <v>0</v>
      </c>
      <c r="H227" s="8">
        <f t="shared" si="44"/>
        <v>-2.745019615073116E-2</v>
      </c>
      <c r="I227" s="8">
        <f t="shared" si="44"/>
        <v>-1.0941527912924598</v>
      </c>
      <c r="J227" s="8">
        <f t="shared" si="44"/>
        <v>-1.8974497564348847</v>
      </c>
      <c r="K227" s="8">
        <f t="shared" si="44"/>
        <v>-1.5293538983074357</v>
      </c>
      <c r="L227" s="8">
        <f t="shared" si="44"/>
        <v>-0.7737148532486029</v>
      </c>
      <c r="M227" s="8">
        <f t="shared" si="44"/>
        <v>-0.79731612455646528</v>
      </c>
    </row>
    <row r="228" spans="1:13" x14ac:dyDescent="0.2">
      <c r="A228" t="s">
        <v>36</v>
      </c>
      <c r="B228" t="s">
        <v>13</v>
      </c>
      <c r="C228" t="s">
        <v>5</v>
      </c>
      <c r="D228" s="8">
        <f t="shared" ref="D228:M228" si="45">D221-D214</f>
        <v>0</v>
      </c>
      <c r="E228" s="8">
        <f t="shared" si="45"/>
        <v>0</v>
      </c>
      <c r="F228" s="8">
        <f t="shared" si="45"/>
        <v>0</v>
      </c>
      <c r="G228" s="8">
        <f t="shared" si="45"/>
        <v>0</v>
      </c>
      <c r="H228" s="8">
        <f t="shared" si="45"/>
        <v>0</v>
      </c>
      <c r="I228" s="8">
        <f t="shared" si="45"/>
        <v>-0.75002078783575143</v>
      </c>
      <c r="J228" s="8">
        <f t="shared" si="45"/>
        <v>-1.2500346463929333</v>
      </c>
      <c r="K228" s="8">
        <f t="shared" si="45"/>
        <v>-1.2500346463929333</v>
      </c>
      <c r="L228" s="8">
        <f t="shared" si="45"/>
        <v>-1.2500346463929333</v>
      </c>
      <c r="M228" s="8">
        <f t="shared" si="45"/>
        <v>-1.2500346463929333</v>
      </c>
    </row>
    <row r="229" spans="1:13" x14ac:dyDescent="0.2">
      <c r="A229" t="s">
        <v>36</v>
      </c>
      <c r="B229" t="s">
        <v>14</v>
      </c>
      <c r="C229" t="s">
        <v>5</v>
      </c>
      <c r="D229" s="8">
        <f t="shared" ref="D229:M229" si="46">D222-D215</f>
        <v>0</v>
      </c>
      <c r="E229" s="8">
        <f t="shared" si="46"/>
        <v>0</v>
      </c>
      <c r="F229" s="8">
        <f t="shared" si="46"/>
        <v>0.16434578461903859</v>
      </c>
      <c r="G229" s="8">
        <f t="shared" si="46"/>
        <v>-0.2294743097781744</v>
      </c>
      <c r="H229" s="8">
        <f t="shared" si="46"/>
        <v>-0.33170780660162613</v>
      </c>
      <c r="I229" s="8">
        <f t="shared" si="46"/>
        <v>1.1115852536389346</v>
      </c>
      <c r="J229" s="8">
        <f t="shared" si="46"/>
        <v>4.0883066845035687</v>
      </c>
      <c r="K229" s="8">
        <f t="shared" si="46"/>
        <v>4.7520098757215701</v>
      </c>
      <c r="L229" s="8">
        <f t="shared" si="46"/>
        <v>1.6247300435997019</v>
      </c>
      <c r="M229" s="8">
        <f t="shared" si="46"/>
        <v>0.51400916361670812</v>
      </c>
    </row>
    <row r="230" spans="1:13" x14ac:dyDescent="0.2">
      <c r="A230" t="s">
        <v>36</v>
      </c>
      <c r="B230" t="s">
        <v>15</v>
      </c>
      <c r="C230" t="s">
        <v>5</v>
      </c>
      <c r="D230" s="8">
        <f t="shared" ref="D230:M230" si="47">D223-D216</f>
        <v>0</v>
      </c>
      <c r="E230" s="8">
        <f t="shared" si="47"/>
        <v>0</v>
      </c>
      <c r="F230" s="8">
        <f t="shared" si="47"/>
        <v>0</v>
      </c>
      <c r="G230" s="8">
        <f t="shared" si="47"/>
        <v>0</v>
      </c>
      <c r="H230" s="8">
        <f t="shared" si="47"/>
        <v>2.59</v>
      </c>
      <c r="I230" s="8">
        <f t="shared" si="47"/>
        <v>9.66</v>
      </c>
      <c r="J230" s="8">
        <f t="shared" si="47"/>
        <v>8.5399999999999991</v>
      </c>
      <c r="K230" s="8">
        <f t="shared" si="47"/>
        <v>0</v>
      </c>
      <c r="L230" s="8">
        <f t="shared" si="47"/>
        <v>0</v>
      </c>
      <c r="M230" s="8">
        <f t="shared" si="47"/>
        <v>0</v>
      </c>
    </row>
    <row r="231" spans="1:13" x14ac:dyDescent="0.2">
      <c r="A231" t="s">
        <v>36</v>
      </c>
      <c r="B231" t="s">
        <v>16</v>
      </c>
      <c r="C231" t="s">
        <v>5</v>
      </c>
      <c r="D231" s="8">
        <f t="shared" ref="D231:M231" si="48">D224-D217</f>
        <v>0</v>
      </c>
      <c r="E231" s="8">
        <f t="shared" si="48"/>
        <v>0</v>
      </c>
      <c r="F231" s="8">
        <f t="shared" si="48"/>
        <v>1.7320613672922036E-3</v>
      </c>
      <c r="G231" s="8">
        <f t="shared" si="48"/>
        <v>2.9692480581928749E-3</v>
      </c>
      <c r="H231" s="8">
        <f t="shared" si="48"/>
        <v>0.11171170260014662</v>
      </c>
      <c r="I231" s="8">
        <f t="shared" si="48"/>
        <v>0.3291966116840257</v>
      </c>
      <c r="J231" s="8">
        <f t="shared" si="48"/>
        <v>0.54668152076793319</v>
      </c>
      <c r="K231" s="8">
        <f t="shared" si="48"/>
        <v>0.75979944297728252</v>
      </c>
      <c r="L231" s="8">
        <f t="shared" si="48"/>
        <v>1.079476326291342</v>
      </c>
      <c r="M231" s="8">
        <f t="shared" si="48"/>
        <v>1.4332876278699018</v>
      </c>
    </row>
    <row r="232" spans="1:13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</row>
    <row r="233" spans="1:13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</row>
    <row r="234" spans="1:13" x14ac:dyDescent="0.2">
      <c r="A234" t="s">
        <v>32</v>
      </c>
      <c r="B234" t="s">
        <v>9</v>
      </c>
      <c r="C234" t="s">
        <v>5</v>
      </c>
      <c r="D234" s="8">
        <f>SUMIFS(D$8:D$91,$A$8:$A$91,$A234,$B$8:$B$91,$B234)</f>
        <v>0.27</v>
      </c>
      <c r="E234" s="8">
        <f t="shared" ref="E234:M247" si="49">SUMIFS(E$8:E$91,$A$8:$A$91,$A234,$B$8:$B$91,$B234)</f>
        <v>1.0780000000000001</v>
      </c>
      <c r="F234" s="8">
        <f t="shared" si="49"/>
        <v>1.8270799110198133</v>
      </c>
      <c r="G234" s="8">
        <f t="shared" si="49"/>
        <v>1.702434594150565</v>
      </c>
      <c r="H234" s="8">
        <f t="shared" si="49"/>
        <v>1.7461543572520877</v>
      </c>
      <c r="I234" s="8">
        <f t="shared" si="49"/>
        <v>1.8282369382912325</v>
      </c>
      <c r="J234" s="8">
        <f t="shared" si="49"/>
        <v>1.8817845393322921</v>
      </c>
      <c r="K234" s="8">
        <f t="shared" si="49"/>
        <v>1.8901945722858668</v>
      </c>
      <c r="L234" s="8">
        <f t="shared" si="49"/>
        <v>1.8901945902450934</v>
      </c>
      <c r="M234" s="8">
        <f t="shared" si="49"/>
        <v>1.8901945902450934</v>
      </c>
    </row>
    <row r="235" spans="1:13" x14ac:dyDescent="0.2">
      <c r="A235" t="s">
        <v>32</v>
      </c>
      <c r="B235" t="s">
        <v>11</v>
      </c>
      <c r="C235" t="s">
        <v>5</v>
      </c>
      <c r="D235" s="8">
        <f t="shared" ref="D235:D247" si="50">SUMIFS(D$8:D$91,$A$8:$A$91,$A235,$B$8:$B$91,$B235)</f>
        <v>9.4E-2</v>
      </c>
      <c r="E235" s="8">
        <f t="shared" si="49"/>
        <v>4.6239999999999997</v>
      </c>
      <c r="F235" s="8">
        <f t="shared" si="49"/>
        <v>3.1133949285714286</v>
      </c>
      <c r="G235" s="8">
        <f t="shared" si="49"/>
        <v>4.1512232947002916</v>
      </c>
      <c r="H235" s="8">
        <f t="shared" si="49"/>
        <v>7.1903571921920939</v>
      </c>
      <c r="I235" s="8">
        <f t="shared" si="49"/>
        <v>12.588133043191943</v>
      </c>
      <c r="J235" s="8">
        <f t="shared" si="49"/>
        <v>12.255289799946667</v>
      </c>
      <c r="K235" s="8">
        <f t="shared" si="49"/>
        <v>6.6143127187339701</v>
      </c>
      <c r="L235" s="8">
        <f t="shared" si="49"/>
        <v>7.1302265795368678</v>
      </c>
      <c r="M235" s="8">
        <f t="shared" si="49"/>
        <v>2.0491761445939436</v>
      </c>
    </row>
    <row r="236" spans="1:13" x14ac:dyDescent="0.2">
      <c r="A236" t="s">
        <v>32</v>
      </c>
      <c r="B236" t="s">
        <v>12</v>
      </c>
      <c r="C236" t="s">
        <v>5</v>
      </c>
      <c r="D236" s="8">
        <f t="shared" si="50"/>
        <v>3.6999999999999998E-2</v>
      </c>
      <c r="E236" s="8">
        <f t="shared" si="49"/>
        <v>0.16900000000000001</v>
      </c>
      <c r="F236" s="8">
        <f t="shared" si="49"/>
        <v>0.22314920500000002</v>
      </c>
      <c r="G236" s="8">
        <f t="shared" si="49"/>
        <v>0.30457961461425731</v>
      </c>
      <c r="H236" s="8">
        <f t="shared" si="49"/>
        <v>0.58801812269202791</v>
      </c>
      <c r="I236" s="8">
        <f t="shared" si="49"/>
        <v>1.1979021011120454</v>
      </c>
      <c r="J236" s="8">
        <f t="shared" si="49"/>
        <v>1.1765800697400828</v>
      </c>
      <c r="K236" s="8">
        <f t="shared" si="49"/>
        <v>0.6392732011486788</v>
      </c>
      <c r="L236" s="8">
        <f t="shared" si="49"/>
        <v>0.66373781919572461</v>
      </c>
      <c r="M236" s="8">
        <f t="shared" si="49"/>
        <v>0.19075350414026232</v>
      </c>
    </row>
    <row r="237" spans="1:13" x14ac:dyDescent="0.2">
      <c r="A237" t="s">
        <v>32</v>
      </c>
      <c r="B237" t="s">
        <v>13</v>
      </c>
      <c r="C237" t="s">
        <v>5</v>
      </c>
      <c r="D237" s="8">
        <f t="shared" si="50"/>
        <v>37.450000000000003</v>
      </c>
      <c r="E237" s="8">
        <f t="shared" si="49"/>
        <v>40.78</v>
      </c>
      <c r="F237" s="8">
        <f t="shared" si="49"/>
        <v>39.83894320000001</v>
      </c>
      <c r="G237" s="8">
        <f t="shared" si="49"/>
        <v>39.83894320000001</v>
      </c>
      <c r="H237" s="8">
        <f t="shared" si="49"/>
        <v>39.886792265887749</v>
      </c>
      <c r="I237" s="8">
        <f t="shared" si="49"/>
        <v>40.959639899469913</v>
      </c>
      <c r="J237" s="8">
        <f t="shared" si="49"/>
        <v>41.739925581462451</v>
      </c>
      <c r="K237" s="8">
        <f t="shared" si="49"/>
        <v>42.709445751824113</v>
      </c>
      <c r="L237" s="8">
        <f t="shared" si="49"/>
        <v>44.83068465203467</v>
      </c>
      <c r="M237" s="8">
        <f t="shared" si="49"/>
        <v>45.407014406654945</v>
      </c>
    </row>
    <row r="238" spans="1:13" x14ac:dyDescent="0.2">
      <c r="A238" t="s">
        <v>32</v>
      </c>
      <c r="B238" t="s">
        <v>14</v>
      </c>
      <c r="C238" t="s">
        <v>5</v>
      </c>
      <c r="D238" s="8">
        <f t="shared" si="50"/>
        <v>3.1230000000000002</v>
      </c>
      <c r="E238" s="8">
        <f t="shared" si="49"/>
        <v>2.1909999999999998</v>
      </c>
      <c r="F238" s="8">
        <f t="shared" si="49"/>
        <v>2.8581554478233198</v>
      </c>
      <c r="G238" s="8">
        <f t="shared" si="49"/>
        <v>2.900755490806584</v>
      </c>
      <c r="H238" s="8">
        <f t="shared" si="49"/>
        <v>5.1040830950375495</v>
      </c>
      <c r="I238" s="8">
        <f t="shared" si="49"/>
        <v>19.313804835296374</v>
      </c>
      <c r="J238" s="8">
        <f t="shared" si="49"/>
        <v>28.916974053926715</v>
      </c>
      <c r="K238" s="8">
        <f t="shared" si="49"/>
        <v>32.359143474977543</v>
      </c>
      <c r="L238" s="8">
        <f t="shared" si="49"/>
        <v>29.647680252768534</v>
      </c>
      <c r="M238" s="8">
        <f t="shared" si="49"/>
        <v>17.93000264581292</v>
      </c>
    </row>
    <row r="239" spans="1:13" x14ac:dyDescent="0.2">
      <c r="A239" t="s">
        <v>32</v>
      </c>
      <c r="B239" t="s">
        <v>15</v>
      </c>
      <c r="C239" t="s">
        <v>5</v>
      </c>
      <c r="D239" s="8">
        <f t="shared" si="50"/>
        <v>25.204999999999998</v>
      </c>
      <c r="E239" s="8">
        <f t="shared" si="49"/>
        <v>23.334</v>
      </c>
      <c r="F239" s="8">
        <f t="shared" si="49"/>
        <v>20.79</v>
      </c>
      <c r="G239" s="8">
        <f t="shared" si="49"/>
        <v>20.79</v>
      </c>
      <c r="H239" s="8">
        <f t="shared" si="49"/>
        <v>18.2</v>
      </c>
      <c r="I239" s="8">
        <f t="shared" si="49"/>
        <v>8.5399999999999991</v>
      </c>
      <c r="J239" s="8">
        <f t="shared" si="49"/>
        <v>0</v>
      </c>
      <c r="K239" s="8">
        <f t="shared" si="49"/>
        <v>0</v>
      </c>
      <c r="L239" s="8">
        <f t="shared" si="49"/>
        <v>0</v>
      </c>
      <c r="M239" s="8">
        <f t="shared" si="49"/>
        <v>0</v>
      </c>
    </row>
    <row r="240" spans="1:13" x14ac:dyDescent="0.2">
      <c r="A240" t="s">
        <v>32</v>
      </c>
      <c r="B240" t="s">
        <v>16</v>
      </c>
      <c r="C240" t="s">
        <v>5</v>
      </c>
      <c r="D240" s="8">
        <f t="shared" si="50"/>
        <v>64.270069444444431</v>
      </c>
      <c r="E240" s="8">
        <f t="shared" si="49"/>
        <v>60.271666666666661</v>
      </c>
      <c r="F240" s="8">
        <f t="shared" si="49"/>
        <v>66.882667721854332</v>
      </c>
      <c r="G240" s="8">
        <f t="shared" si="49"/>
        <v>72.151815654070745</v>
      </c>
      <c r="H240" s="8">
        <f t="shared" si="49"/>
        <v>78.17982877338207</v>
      </c>
      <c r="I240" s="8">
        <f t="shared" si="49"/>
        <v>90.235855012004691</v>
      </c>
      <c r="J240" s="8">
        <f t="shared" si="49"/>
        <v>102.29188125062733</v>
      </c>
      <c r="K240" s="8">
        <f t="shared" si="49"/>
        <v>102.02381771939726</v>
      </c>
      <c r="L240" s="8">
        <f t="shared" si="49"/>
        <v>101.6217224225522</v>
      </c>
      <c r="M240" s="8">
        <f t="shared" si="49"/>
        <v>88.179631178106519</v>
      </c>
    </row>
    <row r="241" spans="1:13" x14ac:dyDescent="0.2">
      <c r="A241" t="s">
        <v>33</v>
      </c>
      <c r="B241" t="s">
        <v>9</v>
      </c>
      <c r="C241" t="s">
        <v>5</v>
      </c>
      <c r="D241" s="8">
        <f t="shared" si="50"/>
        <v>0.27</v>
      </c>
      <c r="E241" s="8">
        <f t="shared" si="49"/>
        <v>1.0780000000000001</v>
      </c>
      <c r="F241" s="8">
        <f t="shared" si="49"/>
        <v>1.8270799110198133</v>
      </c>
      <c r="G241" s="8">
        <f t="shared" si="49"/>
        <v>1.6894107482300242</v>
      </c>
      <c r="H241" s="8">
        <f t="shared" si="49"/>
        <v>1.6486734884199181</v>
      </c>
      <c r="I241" s="8">
        <f t="shared" si="49"/>
        <v>1.5670898666679476</v>
      </c>
      <c r="J241" s="8">
        <f t="shared" si="49"/>
        <v>1.4164165468248264</v>
      </c>
      <c r="K241" s="8">
        <f t="shared" si="49"/>
        <v>1.4165011655138549</v>
      </c>
      <c r="L241" s="8">
        <f t="shared" si="49"/>
        <v>1.4165011656945541</v>
      </c>
      <c r="M241" s="8">
        <f t="shared" si="49"/>
        <v>1.4165011656945541</v>
      </c>
    </row>
    <row r="242" spans="1:13" x14ac:dyDescent="0.2">
      <c r="A242" t="s">
        <v>33</v>
      </c>
      <c r="B242" t="s">
        <v>11</v>
      </c>
      <c r="C242" t="s">
        <v>5</v>
      </c>
      <c r="D242" s="8">
        <f t="shared" si="50"/>
        <v>9.4E-2</v>
      </c>
      <c r="E242" s="8">
        <f t="shared" si="49"/>
        <v>4.6239999999999997</v>
      </c>
      <c r="F242" s="8">
        <f t="shared" si="49"/>
        <v>3.1133949285714286</v>
      </c>
      <c r="G242" s="8">
        <f t="shared" si="49"/>
        <v>3.6595930027430961</v>
      </c>
      <c r="H242" s="8">
        <f t="shared" si="49"/>
        <v>4.9792831166792411</v>
      </c>
      <c r="I242" s="8">
        <f t="shared" si="49"/>
        <v>5.444929432748479</v>
      </c>
      <c r="J242" s="8">
        <f t="shared" si="49"/>
        <v>5.1129816337477481</v>
      </c>
      <c r="K242" s="8">
        <f t="shared" si="49"/>
        <v>2.7807423247617762</v>
      </c>
      <c r="L242" s="8">
        <f t="shared" si="49"/>
        <v>3.5081790249401972</v>
      </c>
      <c r="M242" s="8">
        <f t="shared" si="49"/>
        <v>0.78311625043529887</v>
      </c>
    </row>
    <row r="243" spans="1:13" x14ac:dyDescent="0.2">
      <c r="A243" t="s">
        <v>33</v>
      </c>
      <c r="B243" t="s">
        <v>12</v>
      </c>
      <c r="C243" t="s">
        <v>5</v>
      </c>
      <c r="D243" s="8">
        <f t="shared" si="50"/>
        <v>3.6999999999999998E-2</v>
      </c>
      <c r="E243" s="8">
        <f t="shared" si="49"/>
        <v>0.16900000000000001</v>
      </c>
      <c r="F243" s="8">
        <f t="shared" si="49"/>
        <v>0.22314920500000002</v>
      </c>
      <c r="G243" s="8">
        <f t="shared" si="49"/>
        <v>0.25934547927428209</v>
      </c>
      <c r="H243" s="8">
        <f t="shared" si="49"/>
        <v>0.38160786380179312</v>
      </c>
      <c r="I243" s="8">
        <f t="shared" si="49"/>
        <v>0.51001475683244979</v>
      </c>
      <c r="J243" s="8">
        <f t="shared" si="49"/>
        <v>0.48202909161356389</v>
      </c>
      <c r="K243" s="8">
        <f t="shared" si="49"/>
        <v>0.26206987884736832</v>
      </c>
      <c r="L243" s="8">
        <f t="shared" si="49"/>
        <v>0.32656901844390451</v>
      </c>
      <c r="M243" s="8">
        <f t="shared" si="49"/>
        <v>7.2898647250901172E-2</v>
      </c>
    </row>
    <row r="244" spans="1:13" x14ac:dyDescent="0.2">
      <c r="A244" t="s">
        <v>33</v>
      </c>
      <c r="B244" t="s">
        <v>13</v>
      </c>
      <c r="C244" t="s">
        <v>5</v>
      </c>
      <c r="D244" s="8">
        <f t="shared" si="50"/>
        <v>37.450000000000003</v>
      </c>
      <c r="E244" s="8">
        <f t="shared" si="49"/>
        <v>40.78</v>
      </c>
      <c r="F244" s="8">
        <f t="shared" si="49"/>
        <v>39.83894320000001</v>
      </c>
      <c r="G244" s="8">
        <f t="shared" si="49"/>
        <v>39.83894320000001</v>
      </c>
      <c r="H244" s="8">
        <f t="shared" si="49"/>
        <v>39.83894320000001</v>
      </c>
      <c r="I244" s="8">
        <f t="shared" si="49"/>
        <v>39.83894320000001</v>
      </c>
      <c r="J244" s="8">
        <f t="shared" si="49"/>
        <v>39.83894320000001</v>
      </c>
      <c r="K244" s="8">
        <f t="shared" si="49"/>
        <v>39.83894320000001</v>
      </c>
      <c r="L244" s="8">
        <f t="shared" si="49"/>
        <v>42.051105740811202</v>
      </c>
      <c r="M244" s="8">
        <f t="shared" si="49"/>
        <v>42.793596141828267</v>
      </c>
    </row>
    <row r="245" spans="1:13" x14ac:dyDescent="0.2">
      <c r="A245" t="s">
        <v>33</v>
      </c>
      <c r="B245" t="s">
        <v>14</v>
      </c>
      <c r="C245" t="s">
        <v>5</v>
      </c>
      <c r="D245" s="8">
        <f t="shared" si="50"/>
        <v>3.1230000000000002</v>
      </c>
      <c r="E245" s="8">
        <f t="shared" si="49"/>
        <v>2.1909999999999998</v>
      </c>
      <c r="F245" s="8">
        <f t="shared" si="49"/>
        <v>3.1046741247518779</v>
      </c>
      <c r="G245" s="8">
        <f t="shared" si="49"/>
        <v>3.1046741247518783</v>
      </c>
      <c r="H245" s="8">
        <f t="shared" si="49"/>
        <v>5.4213149905064721</v>
      </c>
      <c r="I245" s="8">
        <f t="shared" si="49"/>
        <v>19.193975084093438</v>
      </c>
      <c r="J245" s="8">
        <f t="shared" si="49"/>
        <v>29.165881667326012</v>
      </c>
      <c r="K245" s="8">
        <f t="shared" si="49"/>
        <v>27.56250401602987</v>
      </c>
      <c r="L245" s="8">
        <f t="shared" si="49"/>
        <v>17.963057251615563</v>
      </c>
      <c r="M245" s="8">
        <f t="shared" si="49"/>
        <v>12.75533691626735</v>
      </c>
    </row>
    <row r="246" spans="1:13" x14ac:dyDescent="0.2">
      <c r="A246" t="s">
        <v>33</v>
      </c>
      <c r="B246" t="s">
        <v>15</v>
      </c>
      <c r="C246" t="s">
        <v>5</v>
      </c>
      <c r="D246" s="8">
        <f t="shared" si="50"/>
        <v>25.204999999999998</v>
      </c>
      <c r="E246" s="8">
        <f t="shared" si="49"/>
        <v>23.334</v>
      </c>
      <c r="F246" s="8">
        <f t="shared" si="49"/>
        <v>20.79</v>
      </c>
      <c r="G246" s="8">
        <f t="shared" si="49"/>
        <v>20.79</v>
      </c>
      <c r="H246" s="8">
        <f t="shared" si="49"/>
        <v>18.2</v>
      </c>
      <c r="I246" s="8">
        <f t="shared" si="49"/>
        <v>12.04</v>
      </c>
      <c r="J246" s="8">
        <f t="shared" si="49"/>
        <v>7</v>
      </c>
      <c r="K246" s="8">
        <f t="shared" si="49"/>
        <v>14</v>
      </c>
      <c r="L246" s="8">
        <f t="shared" si="49"/>
        <v>21</v>
      </c>
      <c r="M246" s="8">
        <f t="shared" si="49"/>
        <v>21</v>
      </c>
    </row>
    <row r="247" spans="1:13" x14ac:dyDescent="0.2">
      <c r="A247" t="s">
        <v>33</v>
      </c>
      <c r="B247" t="s">
        <v>16</v>
      </c>
      <c r="C247" t="s">
        <v>5</v>
      </c>
      <c r="D247" s="8">
        <f t="shared" si="50"/>
        <v>64.270069444444431</v>
      </c>
      <c r="E247" s="8">
        <f t="shared" si="49"/>
        <v>60.271666666666661</v>
      </c>
      <c r="F247" s="8">
        <f t="shared" si="49"/>
        <v>66.955512512371698</v>
      </c>
      <c r="G247" s="8">
        <f t="shared" si="49"/>
        <v>72.276692437814802</v>
      </c>
      <c r="H247" s="8">
        <f t="shared" si="49"/>
        <v>78.672330000568735</v>
      </c>
      <c r="I247" s="8">
        <f t="shared" si="49"/>
        <v>91.463605126076601</v>
      </c>
      <c r="J247" s="8">
        <f t="shared" si="49"/>
        <v>104.25488025158447</v>
      </c>
      <c r="K247" s="8">
        <f t="shared" si="49"/>
        <v>103.76314565014864</v>
      </c>
      <c r="L247" s="8">
        <f t="shared" si="49"/>
        <v>103.02554374799489</v>
      </c>
      <c r="M247" s="8">
        <f t="shared" si="49"/>
        <v>89.961685835014251</v>
      </c>
    </row>
    <row r="248" spans="1:13" x14ac:dyDescent="0.2">
      <c r="A248" t="s">
        <v>35</v>
      </c>
      <c r="B248" t="s">
        <v>9</v>
      </c>
      <c r="C248" t="s">
        <v>5</v>
      </c>
      <c r="D248" s="8">
        <f>D241-D234</f>
        <v>0</v>
      </c>
      <c r="E248" s="8">
        <f t="shared" ref="E248:M248" si="51">E241-E234</f>
        <v>0</v>
      </c>
      <c r="F248" s="8">
        <f t="shared" si="51"/>
        <v>0</v>
      </c>
      <c r="G248" s="8">
        <f t="shared" si="51"/>
        <v>-1.3023845920540733E-2</v>
      </c>
      <c r="H248" s="8">
        <f t="shared" si="51"/>
        <v>-9.7480868832169554E-2</v>
      </c>
      <c r="I248" s="8">
        <f t="shared" si="51"/>
        <v>-0.26114707162328488</v>
      </c>
      <c r="J248" s="8">
        <f t="shared" si="51"/>
        <v>-0.46536799250746563</v>
      </c>
      <c r="K248" s="8">
        <f t="shared" si="51"/>
        <v>-0.47369340677201199</v>
      </c>
      <c r="L248" s="8">
        <f t="shared" si="51"/>
        <v>-0.47369342455053931</v>
      </c>
      <c r="M248" s="8">
        <f t="shared" si="51"/>
        <v>-0.47369342455053931</v>
      </c>
    </row>
    <row r="249" spans="1:13" x14ac:dyDescent="0.2">
      <c r="A249" t="s">
        <v>35</v>
      </c>
      <c r="B249" t="s">
        <v>11</v>
      </c>
      <c r="C249" t="s">
        <v>5</v>
      </c>
      <c r="D249" s="8">
        <f t="shared" ref="D249:M249" si="52">D242-D235</f>
        <v>0</v>
      </c>
      <c r="E249" s="8">
        <f t="shared" si="52"/>
        <v>0</v>
      </c>
      <c r="F249" s="8">
        <f t="shared" si="52"/>
        <v>0</v>
      </c>
      <c r="G249" s="8">
        <f t="shared" si="52"/>
        <v>-0.49163029195719554</v>
      </c>
      <c r="H249" s="8">
        <f t="shared" si="52"/>
        <v>-2.2110740755128528</v>
      </c>
      <c r="I249" s="8">
        <f t="shared" si="52"/>
        <v>-7.1432036104434644</v>
      </c>
      <c r="J249" s="8">
        <f t="shared" si="52"/>
        <v>-7.1423081661989185</v>
      </c>
      <c r="K249" s="8">
        <f t="shared" si="52"/>
        <v>-3.8335703939721939</v>
      </c>
      <c r="L249" s="8">
        <f t="shared" si="52"/>
        <v>-3.6220475545966706</v>
      </c>
      <c r="M249" s="8">
        <f t="shared" si="52"/>
        <v>-1.2660598941586447</v>
      </c>
    </row>
    <row r="250" spans="1:13" x14ac:dyDescent="0.2">
      <c r="A250" t="s">
        <v>35</v>
      </c>
      <c r="B250" t="s">
        <v>12</v>
      </c>
      <c r="C250" t="s">
        <v>5</v>
      </c>
      <c r="D250" s="8">
        <f t="shared" ref="D250:M250" si="53">D243-D236</f>
        <v>0</v>
      </c>
      <c r="E250" s="8">
        <f t="shared" si="53"/>
        <v>0</v>
      </c>
      <c r="F250" s="8">
        <f t="shared" si="53"/>
        <v>0</v>
      </c>
      <c r="G250" s="8">
        <f t="shared" si="53"/>
        <v>-4.5234135339975223E-2</v>
      </c>
      <c r="H250" s="8">
        <f t="shared" si="53"/>
        <v>-0.20641025889023479</v>
      </c>
      <c r="I250" s="8">
        <f t="shared" si="53"/>
        <v>-0.68788734427959564</v>
      </c>
      <c r="J250" s="8">
        <f t="shared" si="53"/>
        <v>-0.69455097812651889</v>
      </c>
      <c r="K250" s="8">
        <f t="shared" si="53"/>
        <v>-0.37720332230131048</v>
      </c>
      <c r="L250" s="8">
        <f t="shared" si="53"/>
        <v>-0.3371688007518201</v>
      </c>
      <c r="M250" s="8">
        <f t="shared" si="53"/>
        <v>-0.11785485688936115</v>
      </c>
    </row>
    <row r="251" spans="1:13" x14ac:dyDescent="0.2">
      <c r="A251" t="s">
        <v>35</v>
      </c>
      <c r="B251" t="s">
        <v>13</v>
      </c>
      <c r="C251" t="s">
        <v>5</v>
      </c>
      <c r="D251" s="8">
        <f t="shared" ref="D251:M251" si="54">D244-D237</f>
        <v>0</v>
      </c>
      <c r="E251" s="8">
        <f t="shared" si="54"/>
        <v>0</v>
      </c>
      <c r="F251" s="8">
        <f t="shared" si="54"/>
        <v>0</v>
      </c>
      <c r="G251" s="8">
        <f t="shared" si="54"/>
        <v>0</v>
      </c>
      <c r="H251" s="8">
        <f t="shared" si="54"/>
        <v>-4.7849065887739073E-2</v>
      </c>
      <c r="I251" s="8">
        <f t="shared" si="54"/>
        <v>-1.120696699469903</v>
      </c>
      <c r="J251" s="8">
        <f t="shared" si="54"/>
        <v>-1.9009823814624411</v>
      </c>
      <c r="K251" s="8">
        <f t="shared" si="54"/>
        <v>-2.870502551824103</v>
      </c>
      <c r="L251" s="8">
        <f t="shared" si="54"/>
        <v>-2.7795789112234672</v>
      </c>
      <c r="M251" s="8">
        <f t="shared" si="54"/>
        <v>-2.6134182648266773</v>
      </c>
    </row>
    <row r="252" spans="1:13" x14ac:dyDescent="0.2">
      <c r="A252" t="s">
        <v>35</v>
      </c>
      <c r="B252" t="s">
        <v>14</v>
      </c>
      <c r="C252" t="s">
        <v>5</v>
      </c>
      <c r="D252" s="8">
        <f t="shared" ref="D252:M252" si="55">D245-D238</f>
        <v>0</v>
      </c>
      <c r="E252" s="8">
        <f t="shared" si="55"/>
        <v>0</v>
      </c>
      <c r="F252" s="8">
        <f t="shared" si="55"/>
        <v>0.24651867692855811</v>
      </c>
      <c r="G252" s="8">
        <f t="shared" si="55"/>
        <v>0.2039186339452943</v>
      </c>
      <c r="H252" s="8">
        <f t="shared" si="55"/>
        <v>0.31723189546892261</v>
      </c>
      <c r="I252" s="8">
        <f t="shared" si="55"/>
        <v>-0.1198297512029356</v>
      </c>
      <c r="J252" s="8">
        <f t="shared" si="55"/>
        <v>0.24890761339929668</v>
      </c>
      <c r="K252" s="8">
        <f t="shared" si="55"/>
        <v>-4.7966394589476735</v>
      </c>
      <c r="L252" s="8">
        <f t="shared" si="55"/>
        <v>-11.684623001152971</v>
      </c>
      <c r="M252" s="8">
        <f t="shared" si="55"/>
        <v>-5.1746657295455698</v>
      </c>
    </row>
    <row r="253" spans="1:13" x14ac:dyDescent="0.2">
      <c r="A253" t="s">
        <v>35</v>
      </c>
      <c r="B253" t="s">
        <v>15</v>
      </c>
      <c r="C253" t="s">
        <v>5</v>
      </c>
      <c r="D253" s="8">
        <f t="shared" ref="D253:M253" si="56">D246-D239</f>
        <v>0</v>
      </c>
      <c r="E253" s="8">
        <f t="shared" si="56"/>
        <v>0</v>
      </c>
      <c r="F253" s="8">
        <f t="shared" si="56"/>
        <v>0</v>
      </c>
      <c r="G253" s="8">
        <f t="shared" si="56"/>
        <v>0</v>
      </c>
      <c r="H253" s="8">
        <f t="shared" si="56"/>
        <v>0</v>
      </c>
      <c r="I253" s="8">
        <f t="shared" si="56"/>
        <v>3.5</v>
      </c>
      <c r="J253" s="8">
        <f t="shared" si="56"/>
        <v>7</v>
      </c>
      <c r="K253" s="8">
        <f t="shared" si="56"/>
        <v>14</v>
      </c>
      <c r="L253" s="8">
        <f t="shared" si="56"/>
        <v>21</v>
      </c>
      <c r="M253" s="8">
        <f t="shared" si="56"/>
        <v>21</v>
      </c>
    </row>
    <row r="254" spans="1:13" x14ac:dyDescent="0.2">
      <c r="A254" t="s">
        <v>35</v>
      </c>
      <c r="B254" t="s">
        <v>16</v>
      </c>
      <c r="C254" t="s">
        <v>5</v>
      </c>
      <c r="D254" s="8">
        <f t="shared" ref="D254:M254" si="57">D247-D240</f>
        <v>0</v>
      </c>
      <c r="E254" s="8">
        <f t="shared" si="57"/>
        <v>0</v>
      </c>
      <c r="F254" s="8">
        <f t="shared" si="57"/>
        <v>7.2844790517365254E-2</v>
      </c>
      <c r="G254" s="8">
        <f t="shared" si="57"/>
        <v>0.12487678374405675</v>
      </c>
      <c r="H254" s="8">
        <f t="shared" si="57"/>
        <v>0.49250122718666489</v>
      </c>
      <c r="I254" s="8">
        <f t="shared" si="57"/>
        <v>1.2277501140719096</v>
      </c>
      <c r="J254" s="8">
        <f t="shared" si="57"/>
        <v>1.9629990009571401</v>
      </c>
      <c r="K254" s="8">
        <f t="shared" si="57"/>
        <v>1.7393279307513865</v>
      </c>
      <c r="L254" s="8">
        <f t="shared" si="57"/>
        <v>1.4038213254426921</v>
      </c>
      <c r="M254" s="8">
        <f t="shared" si="57"/>
        <v>1.7820546569077322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D668-A575-4817-BA63-A3440BBC4C25}">
  <dimension ref="A2:J50"/>
  <sheetViews>
    <sheetView zoomScale="80" zoomScaleNormal="80" workbookViewId="0">
      <selection activeCell="D53" sqref="D53"/>
    </sheetView>
  </sheetViews>
  <sheetFormatPr baseColWidth="10" defaultRowHeight="15" outlineLevelRow="1" x14ac:dyDescent="0.2"/>
  <cols>
    <col min="1" max="1" width="21.33203125" customWidth="1"/>
    <col min="2" max="2" width="24.6640625" customWidth="1"/>
  </cols>
  <sheetData>
    <row r="2" spans="1:10" ht="30.5" customHeight="1" x14ac:dyDescent="0.2">
      <c r="A2" s="10" t="s">
        <v>49</v>
      </c>
      <c r="B2" s="11"/>
      <c r="C2" s="11"/>
      <c r="D2" s="11"/>
      <c r="E2" s="11"/>
      <c r="F2" s="11"/>
      <c r="G2" s="11"/>
      <c r="H2" s="11"/>
      <c r="I2" s="11"/>
      <c r="J2" s="11"/>
    </row>
    <row r="4" spans="1:10" x14ac:dyDescent="0.2">
      <c r="A4" s="1" t="s">
        <v>6</v>
      </c>
      <c r="B4" s="1" t="s">
        <v>1</v>
      </c>
      <c r="C4" s="1" t="s">
        <v>2</v>
      </c>
      <c r="D4" s="1">
        <v>2010</v>
      </c>
      <c r="E4" s="1">
        <v>2023</v>
      </c>
      <c r="F4" s="1">
        <v>2035</v>
      </c>
      <c r="G4" s="1">
        <v>2050</v>
      </c>
      <c r="H4" s="1">
        <v>2060</v>
      </c>
      <c r="I4" s="1">
        <v>2085</v>
      </c>
      <c r="J4" s="1">
        <v>2100</v>
      </c>
    </row>
    <row r="6" spans="1:10" x14ac:dyDescent="0.2">
      <c r="A6" s="4" t="s">
        <v>55</v>
      </c>
      <c r="B6" s="3"/>
      <c r="C6" s="3"/>
      <c r="D6" s="3"/>
      <c r="E6" s="3"/>
      <c r="F6" s="3"/>
      <c r="G6" s="3"/>
      <c r="H6" s="3"/>
      <c r="I6" s="3"/>
      <c r="J6" s="3"/>
    </row>
    <row r="8" spans="1:10" hidden="1" outlineLevel="1" x14ac:dyDescent="0.2">
      <c r="A8" t="s">
        <v>3</v>
      </c>
      <c r="B8" t="s">
        <v>43</v>
      </c>
      <c r="C8" t="s">
        <v>5</v>
      </c>
      <c r="D8" s="8">
        <v>4.7305555555555561</v>
      </c>
      <c r="E8" s="8">
        <v>6.197222222222222</v>
      </c>
      <c r="F8" s="8">
        <v>7.5837667472744101</v>
      </c>
      <c r="G8" s="8">
        <v>8.0452441489197959</v>
      </c>
      <c r="H8" s="8">
        <v>8.3528957500167209</v>
      </c>
      <c r="I8" s="8">
        <v>6.6222326882624856</v>
      </c>
      <c r="J8" s="8">
        <v>5.6507836310905057</v>
      </c>
    </row>
    <row r="9" spans="1:10" hidden="1" outlineLevel="1" x14ac:dyDescent="0.2">
      <c r="A9" t="s">
        <v>23</v>
      </c>
      <c r="B9" t="s">
        <v>43</v>
      </c>
      <c r="C9" t="s">
        <v>5</v>
      </c>
      <c r="D9" s="8">
        <v>4.7305555555555561</v>
      </c>
      <c r="E9" s="8">
        <v>6.197222222222222</v>
      </c>
      <c r="F9" s="8">
        <v>7.3080821507679579</v>
      </c>
      <c r="G9" s="8">
        <v>8.3941863062388542</v>
      </c>
      <c r="H9" s="8">
        <v>9.1182557432194518</v>
      </c>
      <c r="I9" s="8">
        <v>8.2986987184340713</v>
      </c>
      <c r="J9" s="8">
        <v>7.5555120702438057</v>
      </c>
    </row>
    <row r="10" spans="1:10" hidden="1" outlineLevel="1" x14ac:dyDescent="0.2">
      <c r="A10" t="s">
        <v>24</v>
      </c>
      <c r="B10" t="s">
        <v>43</v>
      </c>
      <c r="C10" t="s">
        <v>5</v>
      </c>
      <c r="D10" s="8">
        <v>4.7305555555555561</v>
      </c>
      <c r="E10" s="8">
        <v>6.197222222222222</v>
      </c>
      <c r="F10" s="8">
        <v>7.1642051586684277</v>
      </c>
      <c r="G10" s="8">
        <v>8.1896791893408842</v>
      </c>
      <c r="H10" s="8">
        <v>8.8733285431225219</v>
      </c>
      <c r="I10" s="8">
        <v>7.397775881153235</v>
      </c>
      <c r="J10" s="8">
        <v>6.9666494255057154</v>
      </c>
    </row>
    <row r="11" spans="1:10" hidden="1" outlineLevel="1" x14ac:dyDescent="0.2">
      <c r="A11" t="s">
        <v>25</v>
      </c>
      <c r="B11" t="s">
        <v>43</v>
      </c>
      <c r="C11" t="s">
        <v>5</v>
      </c>
      <c r="D11" s="8">
        <v>4.7305555555555561</v>
      </c>
      <c r="E11" s="8">
        <v>6.197222222222222</v>
      </c>
      <c r="F11" s="8">
        <v>9.1427465091890046</v>
      </c>
      <c r="G11" s="8">
        <v>10.010015525216483</v>
      </c>
      <c r="H11" s="8">
        <v>10.588194869234801</v>
      </c>
      <c r="I11" s="8">
        <v>9.8929191024215726</v>
      </c>
      <c r="J11" s="8">
        <v>9.8362015111613808</v>
      </c>
    </row>
    <row r="12" spans="1:10" hidden="1" outlineLevel="1" x14ac:dyDescent="0.2">
      <c r="A12" t="s">
        <v>26</v>
      </c>
      <c r="B12" t="s">
        <v>43</v>
      </c>
      <c r="C12" t="s">
        <v>5</v>
      </c>
      <c r="D12" s="8">
        <v>4.7305555555555561</v>
      </c>
      <c r="E12" s="8">
        <v>6.197222222222222</v>
      </c>
      <c r="F12" s="8">
        <v>6.2851581239547505</v>
      </c>
      <c r="G12" s="8">
        <v>8.1263374544119138</v>
      </c>
      <c r="H12" s="8">
        <v>9.3537903413833554</v>
      </c>
      <c r="I12" s="8">
        <v>8.58996011277255</v>
      </c>
      <c r="J12" s="8">
        <v>8.2101165249089068</v>
      </c>
    </row>
    <row r="13" spans="1:10" hidden="1" outlineLevel="1" x14ac:dyDescent="0.2">
      <c r="A13" t="s">
        <v>27</v>
      </c>
      <c r="B13" t="s">
        <v>43</v>
      </c>
      <c r="C13" t="s">
        <v>5</v>
      </c>
      <c r="D13" s="8">
        <v>4.7305555555555561</v>
      </c>
      <c r="E13" s="8">
        <v>6.197222222222222</v>
      </c>
      <c r="F13" s="8">
        <v>7.0539754276701494</v>
      </c>
      <c r="G13" s="8">
        <v>7.4578901921815852</v>
      </c>
      <c r="H13" s="8">
        <v>7.7271667018558752</v>
      </c>
      <c r="I13" s="8">
        <v>6.5325022748420007</v>
      </c>
      <c r="J13" s="8">
        <v>5.5735820130462326</v>
      </c>
    </row>
    <row r="14" spans="1:10" hidden="1" outlineLevel="1" x14ac:dyDescent="0.2">
      <c r="A14" t="s">
        <v>28</v>
      </c>
      <c r="B14" t="s">
        <v>43</v>
      </c>
      <c r="C14" t="s">
        <v>5</v>
      </c>
      <c r="D14" s="8">
        <v>4.7305555555555561</v>
      </c>
      <c r="E14" s="8">
        <v>6.197222222222222</v>
      </c>
      <c r="F14" s="8">
        <v>6.1809909700306749</v>
      </c>
      <c r="G14" s="8">
        <v>6.7873509258360256</v>
      </c>
      <c r="H14" s="8">
        <v>7.1915908963729267</v>
      </c>
      <c r="I14" s="8">
        <v>6.848507245048836</v>
      </c>
      <c r="J14" s="8">
        <v>5.9323587489306941</v>
      </c>
    </row>
    <row r="15" spans="1:10" hidden="1" outlineLevel="1" x14ac:dyDescent="0.2">
      <c r="A15" t="s">
        <v>29</v>
      </c>
      <c r="B15" t="s">
        <v>43</v>
      </c>
      <c r="C15" t="s">
        <v>5</v>
      </c>
      <c r="D15" s="8">
        <v>4.7305555555555561</v>
      </c>
      <c r="E15" s="8">
        <v>6.197222222222222</v>
      </c>
      <c r="F15" s="8">
        <v>8.0151666218479747</v>
      </c>
      <c r="G15" s="8">
        <v>9.3586332205082225</v>
      </c>
      <c r="H15" s="8">
        <v>10.254277619615054</v>
      </c>
      <c r="I15" s="8">
        <v>7.674626721968874</v>
      </c>
      <c r="J15" s="8">
        <v>6.8156564311255456</v>
      </c>
    </row>
    <row r="16" spans="1:10" hidden="1" outlineLevel="1" x14ac:dyDescent="0.2">
      <c r="A16" t="s">
        <v>30</v>
      </c>
      <c r="B16" t="s">
        <v>43</v>
      </c>
      <c r="C16" t="s">
        <v>5</v>
      </c>
      <c r="D16" s="8">
        <v>4.7305555555555561</v>
      </c>
      <c r="E16" s="8">
        <v>6.197222222222222</v>
      </c>
      <c r="F16" s="8">
        <v>10.2523432836088</v>
      </c>
      <c r="G16" s="8">
        <v>11.104262991137791</v>
      </c>
      <c r="H16" s="8">
        <v>11.672209462823785</v>
      </c>
      <c r="I16" s="8">
        <v>10.163187105555236</v>
      </c>
      <c r="J16" s="8">
        <v>9.587944672720166</v>
      </c>
    </row>
    <row r="17" spans="1:10" hidden="1" outlineLevel="1" x14ac:dyDescent="0.2">
      <c r="A17" t="s">
        <v>31</v>
      </c>
      <c r="B17" t="s">
        <v>43</v>
      </c>
      <c r="C17" t="s">
        <v>5</v>
      </c>
      <c r="D17" s="8">
        <v>4.7305555555555561</v>
      </c>
      <c r="E17" s="8">
        <v>6.197222222222222</v>
      </c>
      <c r="F17" s="8">
        <v>6.9679844946804543</v>
      </c>
      <c r="G17" s="8">
        <v>9.2404546502663027</v>
      </c>
      <c r="H17" s="8">
        <v>10.755434753990201</v>
      </c>
      <c r="I17" s="8">
        <v>9.1060516245884333</v>
      </c>
      <c r="J17" s="8">
        <v>8.212897449797298</v>
      </c>
    </row>
    <row r="18" spans="1:10" hidden="1" outlineLevel="1" x14ac:dyDescent="0.2">
      <c r="A18" t="s">
        <v>32</v>
      </c>
      <c r="B18" t="s">
        <v>43</v>
      </c>
      <c r="C18" t="s">
        <v>5</v>
      </c>
      <c r="D18" s="8">
        <v>4.7305555555555561</v>
      </c>
      <c r="E18" s="8">
        <v>6.197222222222222</v>
      </c>
      <c r="F18" s="8">
        <v>7.438407081663664</v>
      </c>
      <c r="G18" s="8">
        <v>9.2179762816822635</v>
      </c>
      <c r="H18" s="8">
        <v>10.404355748361329</v>
      </c>
      <c r="I18" s="8">
        <v>8.6497867206502566</v>
      </c>
      <c r="J18" s="8">
        <v>7.0654867603570413</v>
      </c>
    </row>
    <row r="19" spans="1:10" hidden="1" outlineLevel="1" x14ac:dyDescent="0.2">
      <c r="A19" t="s">
        <v>33</v>
      </c>
      <c r="B19" t="s">
        <v>43</v>
      </c>
      <c r="C19" t="s">
        <v>5</v>
      </c>
      <c r="D19" s="8">
        <v>4.7305555555555561</v>
      </c>
      <c r="E19" s="8">
        <v>6.197222222222222</v>
      </c>
      <c r="F19" s="8">
        <v>6.8844052475161739</v>
      </c>
      <c r="G19" s="8">
        <v>9.5711559667165709</v>
      </c>
      <c r="H19" s="8">
        <v>11.36232311285017</v>
      </c>
      <c r="I19" s="8">
        <v>9.0784787213315568</v>
      </c>
      <c r="J19" s="8">
        <v>7.4701643232182384</v>
      </c>
    </row>
    <row r="20" spans="1:10" collapsed="1" x14ac:dyDescent="0.2">
      <c r="D20" s="8"/>
      <c r="E20" s="8"/>
      <c r="F20" s="8"/>
      <c r="G20" s="8"/>
      <c r="H20" s="8"/>
      <c r="I20" s="8"/>
      <c r="J20" s="8"/>
    </row>
    <row r="21" spans="1:10" x14ac:dyDescent="0.2">
      <c r="D21" s="8"/>
      <c r="E21" s="8"/>
      <c r="F21" s="8"/>
      <c r="G21" s="8"/>
      <c r="H21" s="8"/>
      <c r="I21" s="8"/>
      <c r="J21" s="8"/>
    </row>
    <row r="22" spans="1:10" x14ac:dyDescent="0.2">
      <c r="A22" s="4" t="s">
        <v>56</v>
      </c>
      <c r="B22" s="12"/>
      <c r="C22" s="12"/>
      <c r="D22" s="13"/>
      <c r="E22" s="13"/>
      <c r="F22" s="13"/>
      <c r="G22" s="13"/>
      <c r="H22" s="13"/>
      <c r="I22" s="13"/>
      <c r="J22" s="13"/>
    </row>
    <row r="23" spans="1:10" x14ac:dyDescent="0.2">
      <c r="D23" s="8"/>
      <c r="E23" s="8"/>
      <c r="F23" s="8"/>
      <c r="G23" s="8"/>
      <c r="H23" s="8"/>
      <c r="I23" s="8"/>
      <c r="J23" s="8"/>
    </row>
    <row r="24" spans="1:10" x14ac:dyDescent="0.2">
      <c r="A24" t="s">
        <v>3</v>
      </c>
      <c r="B24" t="s">
        <v>43</v>
      </c>
      <c r="C24" t="s">
        <v>5</v>
      </c>
      <c r="D24" s="8">
        <f>SUMIFS(D$8:D$19,$A$8:$A$19,$A24)</f>
        <v>4.7305555555555561</v>
      </c>
      <c r="E24" s="8">
        <f t="shared" ref="E24:J25" si="0">SUMIFS(E$8:E$19,$A$8:$A$19,$A24)</f>
        <v>6.197222222222222</v>
      </c>
      <c r="F24" s="8">
        <f t="shared" si="0"/>
        <v>7.5837667472744101</v>
      </c>
      <c r="G24" s="8">
        <f t="shared" si="0"/>
        <v>8.0452441489197959</v>
      </c>
      <c r="H24" s="8">
        <f t="shared" si="0"/>
        <v>8.3528957500167209</v>
      </c>
      <c r="I24" s="8">
        <f t="shared" si="0"/>
        <v>6.6222326882624856</v>
      </c>
      <c r="J24" s="8">
        <f t="shared" si="0"/>
        <v>5.6507836310905057</v>
      </c>
    </row>
    <row r="25" spans="1:10" x14ac:dyDescent="0.2">
      <c r="A25" t="s">
        <v>23</v>
      </c>
      <c r="B25" t="s">
        <v>43</v>
      </c>
      <c r="C25" t="s">
        <v>5</v>
      </c>
      <c r="D25" s="8">
        <f>SUMIFS(D$8:D$19,$A$8:$A$19,$A25)</f>
        <v>4.7305555555555561</v>
      </c>
      <c r="E25" s="8">
        <f t="shared" si="0"/>
        <v>6.197222222222222</v>
      </c>
      <c r="F25" s="8">
        <f t="shared" si="0"/>
        <v>7.3080821507679579</v>
      </c>
      <c r="G25" s="8">
        <f t="shared" si="0"/>
        <v>8.3941863062388542</v>
      </c>
      <c r="H25" s="8">
        <f t="shared" si="0"/>
        <v>9.1182557432194518</v>
      </c>
      <c r="I25" s="8">
        <f t="shared" si="0"/>
        <v>8.2986987184340713</v>
      </c>
      <c r="J25" s="8">
        <f t="shared" si="0"/>
        <v>7.5555120702438057</v>
      </c>
    </row>
    <row r="26" spans="1:10" x14ac:dyDescent="0.2">
      <c r="A26" t="s">
        <v>34</v>
      </c>
      <c r="B26" t="s">
        <v>43</v>
      </c>
      <c r="C26" t="s">
        <v>5</v>
      </c>
      <c r="D26" s="8">
        <f>D25-D24</f>
        <v>0</v>
      </c>
      <c r="E26" s="8">
        <f t="shared" ref="E26:J26" si="1">E25-E24</f>
        <v>0</v>
      </c>
      <c r="F26" s="8">
        <f t="shared" si="1"/>
        <v>-0.27568459650645227</v>
      </c>
      <c r="G26" s="8">
        <f t="shared" si="1"/>
        <v>0.34894215731905831</v>
      </c>
      <c r="H26" s="8">
        <f t="shared" si="1"/>
        <v>0.76535999320273085</v>
      </c>
      <c r="I26" s="8">
        <f t="shared" si="1"/>
        <v>1.6764660301715857</v>
      </c>
      <c r="J26" s="8">
        <f t="shared" si="1"/>
        <v>1.9047284391532999</v>
      </c>
    </row>
    <row r="27" spans="1:10" x14ac:dyDescent="0.2">
      <c r="D27" s="8"/>
      <c r="E27" s="8"/>
      <c r="F27" s="8"/>
      <c r="G27" s="8"/>
      <c r="H27" s="8"/>
      <c r="I27" s="8"/>
      <c r="J27" s="8"/>
    </row>
    <row r="28" spans="1:10" x14ac:dyDescent="0.2">
      <c r="A28" t="s">
        <v>24</v>
      </c>
      <c r="B28" t="s">
        <v>43</v>
      </c>
      <c r="C28" t="s">
        <v>5</v>
      </c>
      <c r="D28" s="8">
        <f>SUMIFS(D$8:D$19,$A$8:$A$19,$A28)</f>
        <v>4.7305555555555561</v>
      </c>
      <c r="E28" s="8">
        <f t="shared" ref="E28:J29" si="2">SUMIFS(E$8:E$19,$A$8:$A$19,$A28)</f>
        <v>6.197222222222222</v>
      </c>
      <c r="F28" s="8">
        <f t="shared" si="2"/>
        <v>7.1642051586684277</v>
      </c>
      <c r="G28" s="8">
        <f t="shared" si="2"/>
        <v>8.1896791893408842</v>
      </c>
      <c r="H28" s="8">
        <f t="shared" si="2"/>
        <v>8.8733285431225219</v>
      </c>
      <c r="I28" s="8">
        <f t="shared" si="2"/>
        <v>7.397775881153235</v>
      </c>
      <c r="J28" s="8">
        <f t="shared" si="2"/>
        <v>6.9666494255057154</v>
      </c>
    </row>
    <row r="29" spans="1:10" x14ac:dyDescent="0.2">
      <c r="A29" t="s">
        <v>25</v>
      </c>
      <c r="B29" t="s">
        <v>43</v>
      </c>
      <c r="C29" t="s">
        <v>5</v>
      </c>
      <c r="D29" s="8">
        <f>SUMIFS(D$8:D$19,$A$8:$A$19,$A29)</f>
        <v>4.7305555555555561</v>
      </c>
      <c r="E29" s="8">
        <f t="shared" si="2"/>
        <v>6.197222222222222</v>
      </c>
      <c r="F29" s="8">
        <f t="shared" si="2"/>
        <v>9.1427465091890046</v>
      </c>
      <c r="G29" s="8">
        <f t="shared" si="2"/>
        <v>10.010015525216483</v>
      </c>
      <c r="H29" s="8">
        <f t="shared" si="2"/>
        <v>10.588194869234801</v>
      </c>
      <c r="I29" s="8">
        <f t="shared" si="2"/>
        <v>9.8929191024215726</v>
      </c>
      <c r="J29" s="8">
        <f t="shared" si="2"/>
        <v>9.8362015111613808</v>
      </c>
    </row>
    <row r="30" spans="1:10" x14ac:dyDescent="0.2">
      <c r="A30" t="s">
        <v>37</v>
      </c>
      <c r="B30" t="s">
        <v>43</v>
      </c>
      <c r="C30" t="s">
        <v>5</v>
      </c>
      <c r="D30" s="8">
        <f>D29-D28</f>
        <v>0</v>
      </c>
      <c r="E30" s="8">
        <f t="shared" ref="E30:J30" si="3">E29-E28</f>
        <v>0</v>
      </c>
      <c r="F30" s="8">
        <f t="shared" si="3"/>
        <v>1.9785413505205769</v>
      </c>
      <c r="G30" s="8">
        <f t="shared" si="3"/>
        <v>1.8203363358755986</v>
      </c>
      <c r="H30" s="8">
        <f t="shared" si="3"/>
        <v>1.7148663261122792</v>
      </c>
      <c r="I30" s="8">
        <f t="shared" si="3"/>
        <v>2.4951432212683375</v>
      </c>
      <c r="J30" s="8">
        <f t="shared" si="3"/>
        <v>2.8695520856556653</v>
      </c>
    </row>
    <row r="31" spans="1:10" x14ac:dyDescent="0.2">
      <c r="D31" s="8"/>
      <c r="E31" s="8"/>
      <c r="F31" s="8"/>
      <c r="G31" s="8"/>
      <c r="H31" s="8"/>
      <c r="I31" s="8"/>
      <c r="J31" s="8"/>
    </row>
    <row r="32" spans="1:10" x14ac:dyDescent="0.2">
      <c r="A32" t="s">
        <v>24</v>
      </c>
      <c r="B32" t="s">
        <v>43</v>
      </c>
      <c r="C32" t="s">
        <v>5</v>
      </c>
      <c r="D32" s="8">
        <f>SUMIFS(D$8:D$19,$A$8:$A$19,$A32)</f>
        <v>4.7305555555555561</v>
      </c>
      <c r="E32" s="8">
        <f t="shared" ref="E32:J33" si="4">SUMIFS(E$8:E$19,$A$8:$A$19,$A32)</f>
        <v>6.197222222222222</v>
      </c>
      <c r="F32" s="8">
        <f t="shared" si="4"/>
        <v>7.1642051586684277</v>
      </c>
      <c r="G32" s="8">
        <f t="shared" si="4"/>
        <v>8.1896791893408842</v>
      </c>
      <c r="H32" s="8">
        <f t="shared" si="4"/>
        <v>8.8733285431225219</v>
      </c>
      <c r="I32" s="8">
        <f t="shared" si="4"/>
        <v>7.397775881153235</v>
      </c>
      <c r="J32" s="8">
        <f t="shared" si="4"/>
        <v>6.9666494255057154</v>
      </c>
    </row>
    <row r="33" spans="1:10" x14ac:dyDescent="0.2">
      <c r="A33" t="s">
        <v>26</v>
      </c>
      <c r="B33" t="s">
        <v>43</v>
      </c>
      <c r="C33" t="s">
        <v>5</v>
      </c>
      <c r="D33" s="8">
        <f>SUMIFS(D$8:D$19,$A$8:$A$19,$A33)</f>
        <v>4.7305555555555561</v>
      </c>
      <c r="E33" s="8">
        <f t="shared" si="4"/>
        <v>6.197222222222222</v>
      </c>
      <c r="F33" s="8">
        <f t="shared" si="4"/>
        <v>6.2851581239547505</v>
      </c>
      <c r="G33" s="8">
        <f t="shared" si="4"/>
        <v>8.1263374544119138</v>
      </c>
      <c r="H33" s="8">
        <f t="shared" si="4"/>
        <v>9.3537903413833554</v>
      </c>
      <c r="I33" s="8">
        <f t="shared" si="4"/>
        <v>8.58996011277255</v>
      </c>
      <c r="J33" s="8">
        <f t="shared" si="4"/>
        <v>8.2101165249089068</v>
      </c>
    </row>
    <row r="34" spans="1:10" x14ac:dyDescent="0.2">
      <c r="A34" t="s">
        <v>36</v>
      </c>
      <c r="B34" t="s">
        <v>43</v>
      </c>
      <c r="C34" t="s">
        <v>5</v>
      </c>
      <c r="D34" s="8">
        <f>D33-D32</f>
        <v>0</v>
      </c>
      <c r="E34" s="8">
        <f t="shared" ref="E34:J34" si="5">E33-E32</f>
        <v>0</v>
      </c>
      <c r="F34" s="8">
        <f t="shared" si="5"/>
        <v>-0.87904703471367718</v>
      </c>
      <c r="G34" s="8">
        <f t="shared" si="5"/>
        <v>-6.3341734928970439E-2</v>
      </c>
      <c r="H34" s="8">
        <f t="shared" si="5"/>
        <v>0.48046179826083346</v>
      </c>
      <c r="I34" s="8">
        <f t="shared" si="5"/>
        <v>1.192184231619315</v>
      </c>
      <c r="J34" s="8">
        <f t="shared" si="5"/>
        <v>1.2434670994031913</v>
      </c>
    </row>
    <row r="35" spans="1:10" x14ac:dyDescent="0.2">
      <c r="D35" s="8"/>
      <c r="E35" s="8"/>
      <c r="F35" s="8"/>
      <c r="G35" s="8"/>
      <c r="H35" s="8"/>
      <c r="I35" s="8"/>
      <c r="J35" s="8"/>
    </row>
    <row r="36" spans="1:10" x14ac:dyDescent="0.2">
      <c r="A36" t="s">
        <v>27</v>
      </c>
      <c r="B36" t="s">
        <v>43</v>
      </c>
      <c r="C36" t="s">
        <v>5</v>
      </c>
      <c r="D36" s="8">
        <f>SUMIFS(D$8:D$19,$A$8:$A$19,$A36)</f>
        <v>4.7305555555555561</v>
      </c>
      <c r="E36" s="8">
        <f t="shared" ref="E36:J37" si="6">SUMIFS(E$8:E$19,$A$8:$A$19,$A36)</f>
        <v>6.197222222222222</v>
      </c>
      <c r="F36" s="8">
        <f t="shared" si="6"/>
        <v>7.0539754276701494</v>
      </c>
      <c r="G36" s="8">
        <f t="shared" si="6"/>
        <v>7.4578901921815852</v>
      </c>
      <c r="H36" s="8">
        <f t="shared" si="6"/>
        <v>7.7271667018558752</v>
      </c>
      <c r="I36" s="8">
        <f t="shared" si="6"/>
        <v>6.5325022748420007</v>
      </c>
      <c r="J36" s="8">
        <f t="shared" si="6"/>
        <v>5.5735820130462326</v>
      </c>
    </row>
    <row r="37" spans="1:10" x14ac:dyDescent="0.2">
      <c r="A37" t="s">
        <v>28</v>
      </c>
      <c r="B37" t="s">
        <v>43</v>
      </c>
      <c r="C37" t="s">
        <v>5</v>
      </c>
      <c r="D37" s="8">
        <f>SUMIFS(D$8:D$19,$A$8:$A$19,$A37)</f>
        <v>4.7305555555555561</v>
      </c>
      <c r="E37" s="8">
        <f t="shared" si="6"/>
        <v>6.197222222222222</v>
      </c>
      <c r="F37" s="8">
        <f t="shared" si="6"/>
        <v>6.1809909700306749</v>
      </c>
      <c r="G37" s="8">
        <f t="shared" si="6"/>
        <v>6.7873509258360256</v>
      </c>
      <c r="H37" s="8">
        <f t="shared" si="6"/>
        <v>7.1915908963729267</v>
      </c>
      <c r="I37" s="8">
        <f t="shared" si="6"/>
        <v>6.848507245048836</v>
      </c>
      <c r="J37" s="8">
        <f t="shared" si="6"/>
        <v>5.9323587489306941</v>
      </c>
    </row>
    <row r="38" spans="1:10" x14ac:dyDescent="0.2">
      <c r="A38" t="s">
        <v>36</v>
      </c>
      <c r="B38" t="s">
        <v>43</v>
      </c>
      <c r="C38" t="s">
        <v>5</v>
      </c>
      <c r="D38" s="8">
        <f>D37-D36</f>
        <v>0</v>
      </c>
      <c r="E38" s="8">
        <f t="shared" ref="E38:J38" si="7">E37-E36</f>
        <v>0</v>
      </c>
      <c r="F38" s="8">
        <f t="shared" si="7"/>
        <v>-0.87298445763947452</v>
      </c>
      <c r="G38" s="8">
        <f t="shared" si="7"/>
        <v>-0.6705392663455596</v>
      </c>
      <c r="H38" s="8">
        <f t="shared" si="7"/>
        <v>-0.53557580548294847</v>
      </c>
      <c r="I38" s="8">
        <f t="shared" si="7"/>
        <v>0.31600497020683527</v>
      </c>
      <c r="J38" s="8">
        <f t="shared" si="7"/>
        <v>0.35877673588446157</v>
      </c>
    </row>
    <row r="39" spans="1:10" x14ac:dyDescent="0.2">
      <c r="D39" s="8"/>
      <c r="E39" s="8"/>
      <c r="F39" s="8"/>
      <c r="G39" s="8"/>
      <c r="H39" s="8"/>
      <c r="I39" s="8"/>
      <c r="J39" s="8"/>
    </row>
    <row r="40" spans="1:10" x14ac:dyDescent="0.2">
      <c r="A40" t="s">
        <v>29</v>
      </c>
      <c r="B40" t="s">
        <v>43</v>
      </c>
      <c r="C40" t="s">
        <v>5</v>
      </c>
      <c r="D40" s="8">
        <f>SUMIFS(D$8:D$19,$A$8:$A$19,$A40)</f>
        <v>4.7305555555555561</v>
      </c>
      <c r="E40" s="8">
        <f t="shared" ref="E40:J41" si="8">SUMIFS(E$8:E$19,$A$8:$A$19,$A40)</f>
        <v>6.197222222222222</v>
      </c>
      <c r="F40" s="8">
        <f t="shared" si="8"/>
        <v>8.0151666218479747</v>
      </c>
      <c r="G40" s="8">
        <f t="shared" si="8"/>
        <v>9.3586332205082225</v>
      </c>
      <c r="H40" s="8">
        <f t="shared" si="8"/>
        <v>10.254277619615054</v>
      </c>
      <c r="I40" s="8">
        <f t="shared" si="8"/>
        <v>7.674626721968874</v>
      </c>
      <c r="J40" s="8">
        <f t="shared" si="8"/>
        <v>6.8156564311255456</v>
      </c>
    </row>
    <row r="41" spans="1:10" x14ac:dyDescent="0.2">
      <c r="A41" t="s">
        <v>30</v>
      </c>
      <c r="B41" t="s">
        <v>43</v>
      </c>
      <c r="C41" t="s">
        <v>5</v>
      </c>
      <c r="D41" s="8">
        <f>SUMIFS(D$8:D$19,$A$8:$A$19,$A41)</f>
        <v>4.7305555555555561</v>
      </c>
      <c r="E41" s="8">
        <f t="shared" si="8"/>
        <v>6.197222222222222</v>
      </c>
      <c r="F41" s="8">
        <f t="shared" si="8"/>
        <v>10.2523432836088</v>
      </c>
      <c r="G41" s="8">
        <f t="shared" si="8"/>
        <v>11.104262991137791</v>
      </c>
      <c r="H41" s="8">
        <f t="shared" si="8"/>
        <v>11.672209462823785</v>
      </c>
      <c r="I41" s="8">
        <f t="shared" si="8"/>
        <v>10.163187105555236</v>
      </c>
      <c r="J41" s="8">
        <f t="shared" si="8"/>
        <v>9.587944672720166</v>
      </c>
    </row>
    <row r="42" spans="1:10" x14ac:dyDescent="0.2">
      <c r="A42" t="s">
        <v>37</v>
      </c>
      <c r="B42" t="s">
        <v>43</v>
      </c>
      <c r="C42" t="s">
        <v>5</v>
      </c>
      <c r="D42" s="8">
        <f>D41-D40</f>
        <v>0</v>
      </c>
      <c r="E42" s="8">
        <f t="shared" ref="E42:J42" si="9">E41-E40</f>
        <v>0</v>
      </c>
      <c r="F42" s="8">
        <f t="shared" si="9"/>
        <v>2.2371766617608255</v>
      </c>
      <c r="G42" s="8">
        <f t="shared" si="9"/>
        <v>1.7456297706295683</v>
      </c>
      <c r="H42" s="8">
        <f t="shared" si="9"/>
        <v>1.4179318432087307</v>
      </c>
      <c r="I42" s="8">
        <f t="shared" si="9"/>
        <v>2.4885603835863623</v>
      </c>
      <c r="J42" s="8">
        <f t="shared" si="9"/>
        <v>2.7722882415946204</v>
      </c>
    </row>
    <row r="43" spans="1:10" x14ac:dyDescent="0.2">
      <c r="D43" s="8"/>
      <c r="E43" s="8"/>
      <c r="F43" s="8"/>
      <c r="G43" s="8"/>
      <c r="H43" s="8"/>
      <c r="I43" s="8"/>
      <c r="J43" s="8"/>
    </row>
    <row r="44" spans="1:10" x14ac:dyDescent="0.2">
      <c r="A44" t="s">
        <v>29</v>
      </c>
      <c r="B44" t="s">
        <v>43</v>
      </c>
      <c r="C44" t="s">
        <v>5</v>
      </c>
      <c r="D44" s="8">
        <f>SUMIFS(D$8:D$19,$A$8:$A$19,$A44)</f>
        <v>4.7305555555555561</v>
      </c>
      <c r="E44" s="8">
        <f t="shared" ref="E44:J45" si="10">SUMIFS(E$8:E$19,$A$8:$A$19,$A44)</f>
        <v>6.197222222222222</v>
      </c>
      <c r="F44" s="8">
        <f t="shared" si="10"/>
        <v>8.0151666218479747</v>
      </c>
      <c r="G44" s="8">
        <f t="shared" si="10"/>
        <v>9.3586332205082225</v>
      </c>
      <c r="H44" s="8">
        <f t="shared" si="10"/>
        <v>10.254277619615054</v>
      </c>
      <c r="I44" s="8">
        <f t="shared" si="10"/>
        <v>7.674626721968874</v>
      </c>
      <c r="J44" s="8">
        <f t="shared" si="10"/>
        <v>6.8156564311255456</v>
      </c>
    </row>
    <row r="45" spans="1:10" x14ac:dyDescent="0.2">
      <c r="A45" t="s">
        <v>31</v>
      </c>
      <c r="B45" t="s">
        <v>43</v>
      </c>
      <c r="C45" t="s">
        <v>5</v>
      </c>
      <c r="D45" s="8">
        <f>SUMIFS(D$8:D$19,$A$8:$A$19,$A45)</f>
        <v>4.7305555555555561</v>
      </c>
      <c r="E45" s="8">
        <f t="shared" si="10"/>
        <v>6.197222222222222</v>
      </c>
      <c r="F45" s="8">
        <f t="shared" si="10"/>
        <v>6.9679844946804543</v>
      </c>
      <c r="G45" s="8">
        <f t="shared" si="10"/>
        <v>9.2404546502663027</v>
      </c>
      <c r="H45" s="8">
        <f t="shared" si="10"/>
        <v>10.755434753990201</v>
      </c>
      <c r="I45" s="8">
        <f t="shared" si="10"/>
        <v>9.1060516245884333</v>
      </c>
      <c r="J45" s="8">
        <f t="shared" si="10"/>
        <v>8.212897449797298</v>
      </c>
    </row>
    <row r="46" spans="1:10" x14ac:dyDescent="0.2">
      <c r="A46" t="s">
        <v>36</v>
      </c>
      <c r="B46" t="s">
        <v>43</v>
      </c>
      <c r="C46" t="s">
        <v>5</v>
      </c>
      <c r="D46" s="8">
        <f>D45-D44</f>
        <v>0</v>
      </c>
      <c r="E46" s="8">
        <f t="shared" ref="E46:J46" si="11">E45-E44</f>
        <v>0</v>
      </c>
      <c r="F46" s="8">
        <f t="shared" si="11"/>
        <v>-1.0471821271675203</v>
      </c>
      <c r="G46" s="8">
        <f t="shared" si="11"/>
        <v>-0.1181785702419198</v>
      </c>
      <c r="H46" s="8">
        <f t="shared" si="11"/>
        <v>0.50115713437514664</v>
      </c>
      <c r="I46" s="8">
        <f t="shared" si="11"/>
        <v>1.4314249026195593</v>
      </c>
      <c r="J46" s="8">
        <f t="shared" si="11"/>
        <v>1.3972410186717523</v>
      </c>
    </row>
    <row r="47" spans="1:10" x14ac:dyDescent="0.2">
      <c r="D47" s="8"/>
      <c r="E47" s="8"/>
      <c r="F47" s="8"/>
      <c r="G47" s="8"/>
      <c r="H47" s="8"/>
      <c r="I47" s="8"/>
      <c r="J47" s="8"/>
    </row>
    <row r="48" spans="1:10" x14ac:dyDescent="0.2">
      <c r="A48" t="s">
        <v>32</v>
      </c>
      <c r="B48" t="s">
        <v>43</v>
      </c>
      <c r="C48" t="s">
        <v>5</v>
      </c>
      <c r="D48" s="8">
        <f>SUMIFS(D$8:D$19,$A$8:$A$19,$A48)</f>
        <v>4.7305555555555561</v>
      </c>
      <c r="E48" s="8">
        <f t="shared" ref="E48:J49" si="12">SUMIFS(E$8:E$19,$A$8:$A$19,$A48)</f>
        <v>6.197222222222222</v>
      </c>
      <c r="F48" s="8">
        <f t="shared" si="12"/>
        <v>7.438407081663664</v>
      </c>
      <c r="G48" s="8">
        <f t="shared" si="12"/>
        <v>9.2179762816822635</v>
      </c>
      <c r="H48" s="8">
        <f t="shared" si="12"/>
        <v>10.404355748361329</v>
      </c>
      <c r="I48" s="8">
        <f t="shared" si="12"/>
        <v>8.6497867206502566</v>
      </c>
      <c r="J48" s="8">
        <f t="shared" si="12"/>
        <v>7.0654867603570413</v>
      </c>
    </row>
    <row r="49" spans="1:10" x14ac:dyDescent="0.2">
      <c r="A49" t="s">
        <v>33</v>
      </c>
      <c r="B49" t="s">
        <v>43</v>
      </c>
      <c r="C49" t="s">
        <v>5</v>
      </c>
      <c r="D49" s="8">
        <f>SUMIFS(D$8:D$19,$A$8:$A$19,$A49)</f>
        <v>4.7305555555555561</v>
      </c>
      <c r="E49" s="8">
        <f t="shared" si="12"/>
        <v>6.197222222222222</v>
      </c>
      <c r="F49" s="8">
        <f t="shared" si="12"/>
        <v>6.8844052475161739</v>
      </c>
      <c r="G49" s="8">
        <f t="shared" si="12"/>
        <v>9.5711559667165709</v>
      </c>
      <c r="H49" s="8">
        <f t="shared" si="12"/>
        <v>11.36232311285017</v>
      </c>
      <c r="I49" s="8">
        <f t="shared" si="12"/>
        <v>9.0784787213315568</v>
      </c>
      <c r="J49" s="8">
        <f t="shared" si="12"/>
        <v>7.4701643232182384</v>
      </c>
    </row>
    <row r="50" spans="1:10" x14ac:dyDescent="0.2">
      <c r="A50" t="s">
        <v>35</v>
      </c>
      <c r="B50" t="s">
        <v>43</v>
      </c>
      <c r="C50" t="s">
        <v>5</v>
      </c>
      <c r="D50" s="8">
        <f>D49-D48</f>
        <v>0</v>
      </c>
      <c r="E50" s="8">
        <f t="shared" ref="E50:J50" si="13">E49-E48</f>
        <v>0</v>
      </c>
      <c r="F50" s="8">
        <f t="shared" si="13"/>
        <v>-0.55400183414749016</v>
      </c>
      <c r="G50" s="8">
        <f t="shared" si="13"/>
        <v>0.35317968503430741</v>
      </c>
      <c r="H50" s="8">
        <f t="shared" si="13"/>
        <v>0.9579673644888409</v>
      </c>
      <c r="I50" s="8">
        <f t="shared" si="13"/>
        <v>0.4286920006813002</v>
      </c>
      <c r="J50" s="8">
        <f t="shared" si="13"/>
        <v>0.40467756286119716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FA058-E0B1-4CB8-B298-8B4A6E11246A}">
  <dimension ref="A2:M50"/>
  <sheetViews>
    <sheetView zoomScale="90" zoomScaleNormal="90" workbookViewId="0">
      <selection activeCell="A26" sqref="A26"/>
    </sheetView>
  </sheetViews>
  <sheetFormatPr baseColWidth="10" defaultRowHeight="15" outlineLevelRow="1" x14ac:dyDescent="0.2"/>
  <cols>
    <col min="1" max="1" width="24.1640625" customWidth="1"/>
    <col min="2" max="2" width="15.6640625" customWidth="1"/>
    <col min="3" max="3" width="12" customWidth="1"/>
  </cols>
  <sheetData>
    <row r="2" spans="1:13" ht="30.5" customHeight="1" x14ac:dyDescent="0.2">
      <c r="A2" s="10" t="s">
        <v>58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spans="1:13" x14ac:dyDescent="0.2">
      <c r="A4" s="1" t="s">
        <v>6</v>
      </c>
      <c r="B4" s="1" t="s">
        <v>7</v>
      </c>
      <c r="C4" s="1" t="s">
        <v>2</v>
      </c>
      <c r="D4" s="1">
        <v>2010</v>
      </c>
      <c r="E4" s="1">
        <v>2023</v>
      </c>
      <c r="F4" s="1">
        <v>2030</v>
      </c>
      <c r="G4" s="1">
        <v>2035</v>
      </c>
      <c r="H4" s="1">
        <v>2040</v>
      </c>
      <c r="I4" s="1">
        <v>2050</v>
      </c>
      <c r="J4" s="1">
        <v>2060</v>
      </c>
      <c r="K4" s="1">
        <v>2070</v>
      </c>
      <c r="L4" s="1">
        <v>2085</v>
      </c>
      <c r="M4" s="1">
        <v>2100</v>
      </c>
    </row>
    <row r="6" spans="1:13" x14ac:dyDescent="0.2">
      <c r="A6" s="4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8" spans="1:13" hidden="1" outlineLevel="1" x14ac:dyDescent="0.2">
      <c r="A8" t="s">
        <v>3</v>
      </c>
      <c r="B8" t="s">
        <v>8</v>
      </c>
      <c r="C8" t="s">
        <v>5</v>
      </c>
      <c r="D8" s="8">
        <v>5.1944444444444438</v>
      </c>
      <c r="E8" s="8">
        <v>6.4809139752621219</v>
      </c>
      <c r="F8" s="8">
        <v>8.4358836061614788</v>
      </c>
      <c r="G8" s="8">
        <v>8.5591786259382037</v>
      </c>
      <c r="H8" s="8">
        <v>8.5500264913008355</v>
      </c>
      <c r="I8" s="8">
        <v>8.8095423430671769</v>
      </c>
      <c r="J8" s="8">
        <v>9.1464208462683096</v>
      </c>
      <c r="K8" s="8">
        <v>8.3883904252199546</v>
      </c>
      <c r="L8" s="8">
        <v>7.2513447936474211</v>
      </c>
      <c r="M8" s="8">
        <v>6.2889477152670743</v>
      </c>
    </row>
    <row r="9" spans="1:13" hidden="1" outlineLevel="1" x14ac:dyDescent="0.2">
      <c r="A9" t="s">
        <v>23</v>
      </c>
      <c r="B9" t="s">
        <v>8</v>
      </c>
      <c r="C9" t="s">
        <v>5</v>
      </c>
      <c r="D9" s="8">
        <v>5.1944444444444438</v>
      </c>
      <c r="E9" s="8">
        <v>6.4809139752621219</v>
      </c>
      <c r="F9" s="8">
        <v>8.4358836061614788</v>
      </c>
      <c r="G9" s="8">
        <v>8.2530946188206755</v>
      </c>
      <c r="H9" s="8">
        <v>8.4865682618518576</v>
      </c>
      <c r="I9" s="8">
        <v>9.1916340053315473</v>
      </c>
      <c r="J9" s="8">
        <v>9.9844900388252995</v>
      </c>
      <c r="K9" s="8">
        <v>9.6255240619693012</v>
      </c>
      <c r="L9" s="8">
        <v>9.0870750966853073</v>
      </c>
      <c r="M9" s="8">
        <v>8.2732857169169662</v>
      </c>
    </row>
    <row r="10" spans="1:13" hidden="1" outlineLevel="1" x14ac:dyDescent="0.2">
      <c r="A10" t="s">
        <v>24</v>
      </c>
      <c r="B10" t="s">
        <v>8</v>
      </c>
      <c r="C10" t="s">
        <v>5</v>
      </c>
      <c r="D10" s="8">
        <v>5.1944444444444438</v>
      </c>
      <c r="E10" s="8">
        <v>6.4809139752621219</v>
      </c>
      <c r="F10" s="8">
        <v>8.4358836061614788</v>
      </c>
      <c r="G10" s="8">
        <v>8.1828453618642563</v>
      </c>
      <c r="H10" s="8">
        <v>8.3144715336476249</v>
      </c>
      <c r="I10" s="8">
        <v>8.9676987123282679</v>
      </c>
      <c r="J10" s="8">
        <v>9.7162947547191614</v>
      </c>
      <c r="K10" s="8">
        <v>9.0700026887766114</v>
      </c>
      <c r="L10" s="8">
        <v>8.1005645898627918</v>
      </c>
      <c r="M10" s="8">
        <v>7.6284811209287584</v>
      </c>
    </row>
    <row r="11" spans="1:13" hidden="1" outlineLevel="1" x14ac:dyDescent="0.2">
      <c r="A11" t="s">
        <v>25</v>
      </c>
      <c r="B11" t="s">
        <v>8</v>
      </c>
      <c r="C11" t="s">
        <v>5</v>
      </c>
      <c r="D11" s="8">
        <v>5.1944444444444438</v>
      </c>
      <c r="E11" s="8">
        <v>6.4809139752621219</v>
      </c>
      <c r="F11" s="8">
        <v>9.0624758156874883</v>
      </c>
      <c r="G11" s="8">
        <v>10.28780070337783</v>
      </c>
      <c r="H11" s="8">
        <v>10.419976625524541</v>
      </c>
      <c r="I11" s="8">
        <v>10.960967000112049</v>
      </c>
      <c r="J11" s="8">
        <v>11.594073381812107</v>
      </c>
      <c r="K11" s="8">
        <v>11.277025157695048</v>
      </c>
      <c r="L11" s="8">
        <v>10.803371456913696</v>
      </c>
      <c r="M11" s="8">
        <v>10.770640654721714</v>
      </c>
    </row>
    <row r="12" spans="1:13" hidden="1" outlineLevel="1" x14ac:dyDescent="0.2">
      <c r="A12" t="s">
        <v>26</v>
      </c>
      <c r="B12" t="s">
        <v>8</v>
      </c>
      <c r="C12" t="s">
        <v>5</v>
      </c>
      <c r="D12" s="8">
        <v>5.1944444444444438</v>
      </c>
      <c r="E12" s="8">
        <v>6.4809139752621219</v>
      </c>
      <c r="F12" s="8">
        <v>8.5204841621199012</v>
      </c>
      <c r="G12" s="8">
        <v>8.3482153965109394</v>
      </c>
      <c r="H12" s="8">
        <v>7.8539438480448176</v>
      </c>
      <c r="I12" s="8">
        <v>8.8983395125810461</v>
      </c>
      <c r="J12" s="8">
        <v>10.242400423814775</v>
      </c>
      <c r="K12" s="8">
        <v>9.9078427836832414</v>
      </c>
      <c r="L12" s="8">
        <v>9.3550789872553217</v>
      </c>
      <c r="M12" s="8">
        <v>8.9900775947752507</v>
      </c>
    </row>
    <row r="13" spans="1:13" hidden="1" outlineLevel="1" x14ac:dyDescent="0.2">
      <c r="A13" t="s">
        <v>27</v>
      </c>
      <c r="B13" t="s">
        <v>8</v>
      </c>
      <c r="C13" t="s">
        <v>5</v>
      </c>
      <c r="D13" s="8">
        <v>5.1944444444444438</v>
      </c>
      <c r="E13" s="8">
        <v>6.4809139752621219</v>
      </c>
      <c r="F13" s="8">
        <v>8.5204841621199012</v>
      </c>
      <c r="G13" s="8">
        <v>8.3482153965109394</v>
      </c>
      <c r="H13" s="8">
        <v>8.0629261174499014</v>
      </c>
      <c r="I13" s="8">
        <v>8.166389760438836</v>
      </c>
      <c r="J13" s="8">
        <v>8.4612475385321826</v>
      </c>
      <c r="K13" s="8">
        <v>7.9379845195001062</v>
      </c>
      <c r="L13" s="8">
        <v>7.1530899909519903</v>
      </c>
      <c r="M13" s="8">
        <v>6.2688704694744359</v>
      </c>
    </row>
    <row r="14" spans="1:13" hidden="1" outlineLevel="1" x14ac:dyDescent="0.2">
      <c r="A14" t="s">
        <v>28</v>
      </c>
      <c r="B14" t="s">
        <v>8</v>
      </c>
      <c r="C14" t="s">
        <v>5</v>
      </c>
      <c r="D14" s="8">
        <v>5.1944444444444438</v>
      </c>
      <c r="E14" s="8">
        <v>6.4809139752621219</v>
      </c>
      <c r="F14" s="8">
        <v>8.5204841621199012</v>
      </c>
      <c r="G14" s="8">
        <v>8.3482153965109394</v>
      </c>
      <c r="H14" s="8">
        <v>7.9385444040032418</v>
      </c>
      <c r="I14" s="8">
        <v>7.432149263790448</v>
      </c>
      <c r="J14" s="8">
        <v>7.8747920315283544</v>
      </c>
      <c r="K14" s="8">
        <v>7.7245213922484028</v>
      </c>
      <c r="L14" s="8">
        <v>7.4565852701832416</v>
      </c>
      <c r="M14" s="8">
        <v>6.4959328300791102</v>
      </c>
    </row>
    <row r="15" spans="1:13" hidden="1" outlineLevel="1" x14ac:dyDescent="0.2">
      <c r="A15" t="s">
        <v>29</v>
      </c>
      <c r="B15" t="s">
        <v>8</v>
      </c>
      <c r="C15" t="s">
        <v>5</v>
      </c>
      <c r="D15" s="8">
        <v>5.1944444444444438</v>
      </c>
      <c r="E15" s="8">
        <v>6.4809139752621219</v>
      </c>
      <c r="F15" s="8">
        <v>8.5204841621199012</v>
      </c>
      <c r="G15" s="8">
        <v>9.1234455979917843</v>
      </c>
      <c r="H15" s="8">
        <v>9.5007802523665106</v>
      </c>
      <c r="I15" s="8">
        <v>10.247703376456503</v>
      </c>
      <c r="J15" s="8">
        <v>11.228433993478484</v>
      </c>
      <c r="K15" s="8">
        <v>10.098546900309458</v>
      </c>
      <c r="L15" s="8">
        <v>8.4037162605559175</v>
      </c>
      <c r="M15" s="8">
        <v>7.4631437920824713</v>
      </c>
    </row>
    <row r="16" spans="1:13" hidden="1" outlineLevel="1" x14ac:dyDescent="0.2">
      <c r="A16" t="s">
        <v>30</v>
      </c>
      <c r="B16" t="s">
        <v>8</v>
      </c>
      <c r="C16" t="s">
        <v>5</v>
      </c>
      <c r="D16" s="8">
        <v>5.1944444444444438</v>
      </c>
      <c r="E16" s="8">
        <v>6.4809139752621219</v>
      </c>
      <c r="F16" s="8">
        <v>9.8278559794937514</v>
      </c>
      <c r="G16" s="8">
        <v>11.596920783859623</v>
      </c>
      <c r="H16" s="8">
        <v>11.768454147133417</v>
      </c>
      <c r="I16" s="8">
        <v>12.159167975295883</v>
      </c>
      <c r="J16" s="8">
        <v>12.781069361792044</v>
      </c>
      <c r="K16" s="8">
        <v>12.120117569308418</v>
      </c>
      <c r="L16" s="8">
        <v>11.128689880582982</v>
      </c>
      <c r="M16" s="8">
        <v>10.498799416628581</v>
      </c>
    </row>
    <row r="17" spans="1:13" hidden="1" outlineLevel="1" x14ac:dyDescent="0.2">
      <c r="A17" t="s">
        <v>31</v>
      </c>
      <c r="B17" t="s">
        <v>8</v>
      </c>
      <c r="C17" t="s">
        <v>5</v>
      </c>
      <c r="D17" s="8">
        <v>5.1944444444444438</v>
      </c>
      <c r="E17" s="8">
        <v>6.4809139752621219</v>
      </c>
      <c r="F17" s="8">
        <v>8.5204841621199012</v>
      </c>
      <c r="G17" s="8">
        <v>8.3482153965109394</v>
      </c>
      <c r="H17" s="8">
        <v>8.7118510621065095</v>
      </c>
      <c r="I17" s="8">
        <v>10.236911031911006</v>
      </c>
      <c r="J17" s="8">
        <v>11.777201055619271</v>
      </c>
      <c r="K17" s="8">
        <v>11.054771244941296</v>
      </c>
      <c r="L17" s="8">
        <v>9.8945373281921398</v>
      </c>
      <c r="M17" s="8">
        <v>8.9931227075280411</v>
      </c>
    </row>
    <row r="18" spans="1:13" hidden="1" outlineLevel="1" x14ac:dyDescent="0.2">
      <c r="A18" t="s">
        <v>32</v>
      </c>
      <c r="B18" t="s">
        <v>8</v>
      </c>
      <c r="C18" t="s">
        <v>5</v>
      </c>
      <c r="D18" s="8">
        <v>5.1944444444444438</v>
      </c>
      <c r="E18" s="8">
        <v>6.4809139752621219</v>
      </c>
      <c r="F18" s="8">
        <v>8.5204841621199012</v>
      </c>
      <c r="G18" s="8">
        <v>8.4483679772924294</v>
      </c>
      <c r="H18" s="8">
        <v>9.069173451892528</v>
      </c>
      <c r="I18" s="8">
        <v>10.214628797282753</v>
      </c>
      <c r="J18" s="8">
        <v>11.392769544455653</v>
      </c>
      <c r="K18" s="8">
        <v>10.624268310318206</v>
      </c>
      <c r="L18" s="8">
        <v>9.415478513705489</v>
      </c>
      <c r="M18" s="8">
        <v>7.7367080025909605</v>
      </c>
    </row>
    <row r="19" spans="1:13" hidden="1" outlineLevel="1" x14ac:dyDescent="0.2">
      <c r="A19" t="s">
        <v>33</v>
      </c>
      <c r="B19" t="s">
        <v>8</v>
      </c>
      <c r="C19" t="s">
        <v>5</v>
      </c>
      <c r="D19" s="8">
        <v>5.1944444444444438</v>
      </c>
      <c r="E19" s="8">
        <v>6.4809139752621219</v>
      </c>
      <c r="F19" s="8">
        <v>8.5204841621199012</v>
      </c>
      <c r="G19" s="8">
        <v>8.3482153965109394</v>
      </c>
      <c r="H19" s="8">
        <v>8.829101193189306</v>
      </c>
      <c r="I19" s="8">
        <v>10.777220277850573</v>
      </c>
      <c r="J19" s="8">
        <v>12.754580206948351</v>
      </c>
      <c r="K19" s="8">
        <v>11.441419965085784</v>
      </c>
      <c r="L19" s="8">
        <v>9.8349457732374468</v>
      </c>
      <c r="M19" s="8">
        <v>8.1798299339239708</v>
      </c>
    </row>
    <row r="20" spans="1:13" collapsed="1" x14ac:dyDescent="0.2"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4" t="s">
        <v>56</v>
      </c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t="s">
        <v>3</v>
      </c>
      <c r="B24" t="s">
        <v>8</v>
      </c>
      <c r="C24" t="s">
        <v>5</v>
      </c>
      <c r="D24" s="8">
        <f>SUMIFS(D$8:D$19,$A$8:$A$19,$A24)</f>
        <v>5.1944444444444438</v>
      </c>
      <c r="E24" s="8">
        <f t="shared" ref="E24:M25" si="0">SUMIFS(E$8:E$19,$A$8:$A$19,$A24)</f>
        <v>6.4809139752621219</v>
      </c>
      <c r="F24" s="8">
        <f t="shared" si="0"/>
        <v>8.4358836061614788</v>
      </c>
      <c r="G24" s="8">
        <f t="shared" si="0"/>
        <v>8.5591786259382037</v>
      </c>
      <c r="H24" s="8">
        <f t="shared" si="0"/>
        <v>8.5500264913008355</v>
      </c>
      <c r="I24" s="8">
        <f t="shared" si="0"/>
        <v>8.8095423430671769</v>
      </c>
      <c r="J24" s="8">
        <f t="shared" si="0"/>
        <v>9.1464208462683096</v>
      </c>
      <c r="K24" s="8">
        <f t="shared" si="0"/>
        <v>8.3883904252199546</v>
      </c>
      <c r="L24" s="8">
        <f t="shared" si="0"/>
        <v>7.2513447936474211</v>
      </c>
      <c r="M24" s="8">
        <f t="shared" si="0"/>
        <v>6.2889477152670743</v>
      </c>
    </row>
    <row r="25" spans="1:13" x14ac:dyDescent="0.2">
      <c r="A25" t="s">
        <v>23</v>
      </c>
      <c r="B25" t="s">
        <v>8</v>
      </c>
      <c r="C25" t="s">
        <v>5</v>
      </c>
      <c r="D25" s="8">
        <f>SUMIFS(D$8:D$19,$A$8:$A$19,$A25)</f>
        <v>5.1944444444444438</v>
      </c>
      <c r="E25" s="8">
        <f t="shared" si="0"/>
        <v>6.4809139752621219</v>
      </c>
      <c r="F25" s="8">
        <f t="shared" si="0"/>
        <v>8.4358836061614788</v>
      </c>
      <c r="G25" s="8">
        <f t="shared" si="0"/>
        <v>8.2530946188206755</v>
      </c>
      <c r="H25" s="8">
        <f t="shared" si="0"/>
        <v>8.4865682618518576</v>
      </c>
      <c r="I25" s="8">
        <f t="shared" si="0"/>
        <v>9.1916340053315473</v>
      </c>
      <c r="J25" s="8">
        <f t="shared" si="0"/>
        <v>9.9844900388252995</v>
      </c>
      <c r="K25" s="8">
        <f t="shared" si="0"/>
        <v>9.6255240619693012</v>
      </c>
      <c r="L25" s="8">
        <f t="shared" si="0"/>
        <v>9.0870750966853073</v>
      </c>
      <c r="M25" s="8">
        <f t="shared" si="0"/>
        <v>8.2732857169169662</v>
      </c>
    </row>
    <row r="26" spans="1:13" x14ac:dyDescent="0.2">
      <c r="A26" t="s">
        <v>34</v>
      </c>
      <c r="B26" t="s">
        <v>8</v>
      </c>
      <c r="C26" t="s">
        <v>5</v>
      </c>
      <c r="D26" s="8">
        <f>D25-D24</f>
        <v>0</v>
      </c>
      <c r="E26" s="8">
        <f t="shared" ref="E26:M26" si="1">E25-E24</f>
        <v>0</v>
      </c>
      <c r="F26" s="8">
        <f t="shared" si="1"/>
        <v>0</v>
      </c>
      <c r="G26" s="8">
        <f t="shared" si="1"/>
        <v>-0.30608400711752815</v>
      </c>
      <c r="H26" s="8">
        <f t="shared" si="1"/>
        <v>-6.3458229448977832E-2</v>
      </c>
      <c r="I26" s="8">
        <f t="shared" si="1"/>
        <v>0.38209166226437041</v>
      </c>
      <c r="J26" s="8">
        <f t="shared" si="1"/>
        <v>0.83806919255698986</v>
      </c>
      <c r="K26" s="8">
        <f t="shared" si="1"/>
        <v>1.2371336367493466</v>
      </c>
      <c r="L26" s="8">
        <f t="shared" si="1"/>
        <v>1.8357303030378862</v>
      </c>
      <c r="M26" s="8">
        <f t="shared" si="1"/>
        <v>1.9843380016498919</v>
      </c>
    </row>
    <row r="27" spans="1:13" x14ac:dyDescent="0.2"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t="s">
        <v>24</v>
      </c>
      <c r="B28" t="s">
        <v>8</v>
      </c>
      <c r="C28" t="s">
        <v>5</v>
      </c>
      <c r="D28" s="8">
        <f>SUMIFS(D$8:D$19,$A$8:$A$19,$A28)</f>
        <v>5.1944444444444438</v>
      </c>
      <c r="E28" s="8">
        <f t="shared" ref="E28:M29" si="2">SUMIFS(E$8:E$19,$A$8:$A$19,$A28)</f>
        <v>6.4809139752621219</v>
      </c>
      <c r="F28" s="8">
        <f t="shared" si="2"/>
        <v>8.4358836061614788</v>
      </c>
      <c r="G28" s="8">
        <f t="shared" si="2"/>
        <v>8.1828453618642563</v>
      </c>
      <c r="H28" s="8">
        <f t="shared" si="2"/>
        <v>8.3144715336476249</v>
      </c>
      <c r="I28" s="8">
        <f t="shared" si="2"/>
        <v>8.9676987123282679</v>
      </c>
      <c r="J28" s="8">
        <f t="shared" si="2"/>
        <v>9.7162947547191614</v>
      </c>
      <c r="K28" s="8">
        <f t="shared" si="2"/>
        <v>9.0700026887766114</v>
      </c>
      <c r="L28" s="8">
        <f t="shared" si="2"/>
        <v>8.1005645898627918</v>
      </c>
      <c r="M28" s="8">
        <f t="shared" si="2"/>
        <v>7.6284811209287584</v>
      </c>
    </row>
    <row r="29" spans="1:13" x14ac:dyDescent="0.2">
      <c r="A29" t="s">
        <v>25</v>
      </c>
      <c r="B29" t="s">
        <v>8</v>
      </c>
      <c r="C29" t="s">
        <v>5</v>
      </c>
      <c r="D29" s="8">
        <f>SUMIFS(D$8:D$19,$A$8:$A$19,$A29)</f>
        <v>5.1944444444444438</v>
      </c>
      <c r="E29" s="8">
        <f t="shared" si="2"/>
        <v>6.4809139752621219</v>
      </c>
      <c r="F29" s="8">
        <f t="shared" si="2"/>
        <v>9.0624758156874883</v>
      </c>
      <c r="G29" s="8">
        <f t="shared" si="2"/>
        <v>10.28780070337783</v>
      </c>
      <c r="H29" s="8">
        <f t="shared" si="2"/>
        <v>10.419976625524541</v>
      </c>
      <c r="I29" s="8">
        <f t="shared" si="2"/>
        <v>10.960967000112049</v>
      </c>
      <c r="J29" s="8">
        <f t="shared" si="2"/>
        <v>11.594073381812107</v>
      </c>
      <c r="K29" s="8">
        <f t="shared" si="2"/>
        <v>11.277025157695048</v>
      </c>
      <c r="L29" s="8">
        <f t="shared" si="2"/>
        <v>10.803371456913696</v>
      </c>
      <c r="M29" s="8">
        <f t="shared" si="2"/>
        <v>10.770640654721714</v>
      </c>
    </row>
    <row r="30" spans="1:13" x14ac:dyDescent="0.2">
      <c r="A30" t="s">
        <v>37</v>
      </c>
      <c r="B30" t="s">
        <v>8</v>
      </c>
      <c r="C30" t="s">
        <v>5</v>
      </c>
      <c r="D30" s="8">
        <f>D29-D28</f>
        <v>0</v>
      </c>
      <c r="E30" s="8">
        <f t="shared" ref="E30:M30" si="3">E29-E28</f>
        <v>0</v>
      </c>
      <c r="F30" s="8">
        <f t="shared" si="3"/>
        <v>0.62659220952600947</v>
      </c>
      <c r="G30" s="8">
        <f t="shared" si="3"/>
        <v>2.1049553415135733</v>
      </c>
      <c r="H30" s="8">
        <f t="shared" si="3"/>
        <v>2.1055050918769158</v>
      </c>
      <c r="I30" s="8">
        <f t="shared" si="3"/>
        <v>1.9932682877837813</v>
      </c>
      <c r="J30" s="8">
        <f t="shared" si="3"/>
        <v>1.8777786270929457</v>
      </c>
      <c r="K30" s="8">
        <f t="shared" si="3"/>
        <v>2.2070224689184368</v>
      </c>
      <c r="L30" s="8">
        <f t="shared" si="3"/>
        <v>2.7028068670509047</v>
      </c>
      <c r="M30" s="8">
        <f t="shared" si="3"/>
        <v>3.1421595337929551</v>
      </c>
    </row>
    <row r="31" spans="1:13" x14ac:dyDescent="0.2"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t="s">
        <v>24</v>
      </c>
      <c r="B32" t="s">
        <v>8</v>
      </c>
      <c r="C32" t="s">
        <v>5</v>
      </c>
      <c r="D32" s="8">
        <f>SUMIFS(D$8:D$19,$A$8:$A$19,$A32)</f>
        <v>5.1944444444444438</v>
      </c>
      <c r="E32" s="8">
        <f t="shared" ref="E32:M33" si="4">SUMIFS(E$8:E$19,$A$8:$A$19,$A32)</f>
        <v>6.4809139752621219</v>
      </c>
      <c r="F32" s="8">
        <f t="shared" si="4"/>
        <v>8.4358836061614788</v>
      </c>
      <c r="G32" s="8">
        <f t="shared" si="4"/>
        <v>8.1828453618642563</v>
      </c>
      <c r="H32" s="8">
        <f t="shared" si="4"/>
        <v>8.3144715336476249</v>
      </c>
      <c r="I32" s="8">
        <f t="shared" si="4"/>
        <v>8.9676987123282679</v>
      </c>
      <c r="J32" s="8">
        <f t="shared" si="4"/>
        <v>9.7162947547191614</v>
      </c>
      <c r="K32" s="8">
        <f t="shared" si="4"/>
        <v>9.0700026887766114</v>
      </c>
      <c r="L32" s="8">
        <f t="shared" si="4"/>
        <v>8.1005645898627918</v>
      </c>
      <c r="M32" s="8">
        <f t="shared" si="4"/>
        <v>7.6284811209287584</v>
      </c>
    </row>
    <row r="33" spans="1:13" x14ac:dyDescent="0.2">
      <c r="A33" t="s">
        <v>26</v>
      </c>
      <c r="B33" t="s">
        <v>8</v>
      </c>
      <c r="C33" t="s">
        <v>5</v>
      </c>
      <c r="D33" s="8">
        <f>SUMIFS(D$8:D$19,$A$8:$A$19,$A33)</f>
        <v>5.1944444444444438</v>
      </c>
      <c r="E33" s="8">
        <f t="shared" si="4"/>
        <v>6.4809139752621219</v>
      </c>
      <c r="F33" s="8">
        <f t="shared" si="4"/>
        <v>8.5204841621199012</v>
      </c>
      <c r="G33" s="8">
        <f t="shared" si="4"/>
        <v>8.3482153965109394</v>
      </c>
      <c r="H33" s="8">
        <f t="shared" si="4"/>
        <v>7.8539438480448176</v>
      </c>
      <c r="I33" s="8">
        <f t="shared" si="4"/>
        <v>8.8983395125810461</v>
      </c>
      <c r="J33" s="8">
        <f t="shared" si="4"/>
        <v>10.242400423814775</v>
      </c>
      <c r="K33" s="8">
        <f t="shared" si="4"/>
        <v>9.9078427836832414</v>
      </c>
      <c r="L33" s="8">
        <f t="shared" si="4"/>
        <v>9.3550789872553217</v>
      </c>
      <c r="M33" s="8">
        <f t="shared" si="4"/>
        <v>8.9900775947752507</v>
      </c>
    </row>
    <row r="34" spans="1:13" x14ac:dyDescent="0.2">
      <c r="A34" t="s">
        <v>36</v>
      </c>
      <c r="B34" t="s">
        <v>8</v>
      </c>
      <c r="C34" t="s">
        <v>5</v>
      </c>
      <c r="D34" s="8">
        <f>D33-D32</f>
        <v>0</v>
      </c>
      <c r="E34" s="8">
        <f t="shared" ref="E34:M34" si="5">E33-E32</f>
        <v>0</v>
      </c>
      <c r="F34" s="8">
        <f t="shared" si="5"/>
        <v>8.4600555958422419E-2</v>
      </c>
      <c r="G34" s="8">
        <f t="shared" si="5"/>
        <v>0.1653700346466831</v>
      </c>
      <c r="H34" s="8">
        <f t="shared" si="5"/>
        <v>-0.46052768560280732</v>
      </c>
      <c r="I34" s="8">
        <f t="shared" si="5"/>
        <v>-6.9359199747221822E-2</v>
      </c>
      <c r="J34" s="8">
        <f t="shared" si="5"/>
        <v>0.52610566909561385</v>
      </c>
      <c r="K34" s="8">
        <f t="shared" si="5"/>
        <v>0.83784009490663003</v>
      </c>
      <c r="L34" s="8">
        <f t="shared" si="5"/>
        <v>1.2545143973925299</v>
      </c>
      <c r="M34" s="8">
        <f t="shared" si="5"/>
        <v>1.3615964738464923</v>
      </c>
    </row>
    <row r="35" spans="1:13" x14ac:dyDescent="0.2"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t="s">
        <v>27</v>
      </c>
      <c r="B36" t="s">
        <v>8</v>
      </c>
      <c r="C36" t="s">
        <v>5</v>
      </c>
      <c r="D36" s="8">
        <f>SUMIFS(D$8:D$19,$A$8:$A$19,$A36)</f>
        <v>5.1944444444444438</v>
      </c>
      <c r="E36" s="8">
        <f t="shared" ref="E36:M37" si="6">SUMIFS(E$8:E$19,$A$8:$A$19,$A36)</f>
        <v>6.4809139752621219</v>
      </c>
      <c r="F36" s="8">
        <f t="shared" si="6"/>
        <v>8.5204841621199012</v>
      </c>
      <c r="G36" s="8">
        <f t="shared" si="6"/>
        <v>8.3482153965109394</v>
      </c>
      <c r="H36" s="8">
        <f t="shared" si="6"/>
        <v>8.0629261174499014</v>
      </c>
      <c r="I36" s="8">
        <f t="shared" si="6"/>
        <v>8.166389760438836</v>
      </c>
      <c r="J36" s="8">
        <f t="shared" si="6"/>
        <v>8.4612475385321826</v>
      </c>
      <c r="K36" s="8">
        <f t="shared" si="6"/>
        <v>7.9379845195001062</v>
      </c>
      <c r="L36" s="8">
        <f t="shared" si="6"/>
        <v>7.1530899909519903</v>
      </c>
      <c r="M36" s="8">
        <f t="shared" si="6"/>
        <v>6.2688704694744359</v>
      </c>
    </row>
    <row r="37" spans="1:13" x14ac:dyDescent="0.2">
      <c r="A37" t="s">
        <v>28</v>
      </c>
      <c r="B37" t="s">
        <v>8</v>
      </c>
      <c r="C37" t="s">
        <v>5</v>
      </c>
      <c r="D37" s="8">
        <f>SUMIFS(D$8:D$19,$A$8:$A$19,$A37)</f>
        <v>5.1944444444444438</v>
      </c>
      <c r="E37" s="8">
        <f t="shared" si="6"/>
        <v>6.4809139752621219</v>
      </c>
      <c r="F37" s="8">
        <f t="shared" si="6"/>
        <v>8.5204841621199012</v>
      </c>
      <c r="G37" s="8">
        <f t="shared" si="6"/>
        <v>8.3482153965109394</v>
      </c>
      <c r="H37" s="8">
        <f t="shared" si="6"/>
        <v>7.9385444040032418</v>
      </c>
      <c r="I37" s="8">
        <f t="shared" si="6"/>
        <v>7.432149263790448</v>
      </c>
      <c r="J37" s="8">
        <f t="shared" si="6"/>
        <v>7.8747920315283544</v>
      </c>
      <c r="K37" s="8">
        <f t="shared" si="6"/>
        <v>7.7245213922484028</v>
      </c>
      <c r="L37" s="8">
        <f t="shared" si="6"/>
        <v>7.4565852701832416</v>
      </c>
      <c r="M37" s="8">
        <f t="shared" si="6"/>
        <v>6.4959328300791102</v>
      </c>
    </row>
    <row r="38" spans="1:13" x14ac:dyDescent="0.2">
      <c r="A38" t="s">
        <v>36</v>
      </c>
      <c r="B38" t="s">
        <v>8</v>
      </c>
      <c r="C38" t="s">
        <v>5</v>
      </c>
      <c r="D38" s="8">
        <f>D37-D36</f>
        <v>0</v>
      </c>
      <c r="E38" s="8">
        <f t="shared" ref="E38:M38" si="7">E37-E36</f>
        <v>0</v>
      </c>
      <c r="F38" s="8">
        <f t="shared" si="7"/>
        <v>0</v>
      </c>
      <c r="G38" s="8">
        <f t="shared" si="7"/>
        <v>0</v>
      </c>
      <c r="H38" s="8">
        <f t="shared" si="7"/>
        <v>-0.1243817134466596</v>
      </c>
      <c r="I38" s="8">
        <f t="shared" si="7"/>
        <v>-0.73424049664838797</v>
      </c>
      <c r="J38" s="8">
        <f t="shared" si="7"/>
        <v>-0.5864555070038282</v>
      </c>
      <c r="K38" s="8">
        <f t="shared" si="7"/>
        <v>-0.21346312725170336</v>
      </c>
      <c r="L38" s="8">
        <f t="shared" si="7"/>
        <v>0.3034952792312513</v>
      </c>
      <c r="M38" s="8">
        <f t="shared" si="7"/>
        <v>0.22706236060467422</v>
      </c>
    </row>
    <row r="39" spans="1:13" x14ac:dyDescent="0.2"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t="s">
        <v>29</v>
      </c>
      <c r="B40" t="s">
        <v>8</v>
      </c>
      <c r="C40" t="s">
        <v>5</v>
      </c>
      <c r="D40" s="8">
        <f>SUMIFS(D$8:D$19,$A$8:$A$19,$A40)</f>
        <v>5.1944444444444438</v>
      </c>
      <c r="E40" s="8">
        <f t="shared" ref="E40:M41" si="8">SUMIFS(E$8:E$19,$A$8:$A$19,$A40)</f>
        <v>6.4809139752621219</v>
      </c>
      <c r="F40" s="8">
        <f t="shared" si="8"/>
        <v>8.5204841621199012</v>
      </c>
      <c r="G40" s="8">
        <f t="shared" si="8"/>
        <v>9.1234455979917843</v>
      </c>
      <c r="H40" s="8">
        <f t="shared" si="8"/>
        <v>9.5007802523665106</v>
      </c>
      <c r="I40" s="8">
        <f t="shared" si="8"/>
        <v>10.247703376456503</v>
      </c>
      <c r="J40" s="8">
        <f t="shared" si="8"/>
        <v>11.228433993478484</v>
      </c>
      <c r="K40" s="8">
        <f t="shared" si="8"/>
        <v>10.098546900309458</v>
      </c>
      <c r="L40" s="8">
        <f t="shared" si="8"/>
        <v>8.4037162605559175</v>
      </c>
      <c r="M40" s="8">
        <f t="shared" si="8"/>
        <v>7.4631437920824713</v>
      </c>
    </row>
    <row r="41" spans="1:13" x14ac:dyDescent="0.2">
      <c r="A41" t="s">
        <v>30</v>
      </c>
      <c r="B41" t="s">
        <v>8</v>
      </c>
      <c r="C41" t="s">
        <v>5</v>
      </c>
      <c r="D41" s="8">
        <f>SUMIFS(D$8:D$19,$A$8:$A$19,$A41)</f>
        <v>5.1944444444444438</v>
      </c>
      <c r="E41" s="8">
        <f t="shared" si="8"/>
        <v>6.4809139752621219</v>
      </c>
      <c r="F41" s="8">
        <f t="shared" si="8"/>
        <v>9.8278559794937514</v>
      </c>
      <c r="G41" s="8">
        <f t="shared" si="8"/>
        <v>11.596920783859623</v>
      </c>
      <c r="H41" s="8">
        <f t="shared" si="8"/>
        <v>11.768454147133417</v>
      </c>
      <c r="I41" s="8">
        <f t="shared" si="8"/>
        <v>12.159167975295883</v>
      </c>
      <c r="J41" s="8">
        <f t="shared" si="8"/>
        <v>12.781069361792044</v>
      </c>
      <c r="K41" s="8">
        <f t="shared" si="8"/>
        <v>12.120117569308418</v>
      </c>
      <c r="L41" s="8">
        <f t="shared" si="8"/>
        <v>11.128689880582982</v>
      </c>
      <c r="M41" s="8">
        <f t="shared" si="8"/>
        <v>10.498799416628581</v>
      </c>
    </row>
    <row r="42" spans="1:13" x14ac:dyDescent="0.2">
      <c r="A42" t="s">
        <v>37</v>
      </c>
      <c r="B42" t="s">
        <v>8</v>
      </c>
      <c r="C42" t="s">
        <v>5</v>
      </c>
      <c r="D42" s="8">
        <f>D41-D40</f>
        <v>0</v>
      </c>
      <c r="E42" s="8">
        <f t="shared" ref="E42:M42" si="9">E41-E40</f>
        <v>0</v>
      </c>
      <c r="F42" s="8">
        <f t="shared" si="9"/>
        <v>1.3073718173738502</v>
      </c>
      <c r="G42" s="8">
        <f t="shared" si="9"/>
        <v>2.473475185867839</v>
      </c>
      <c r="H42" s="8">
        <f t="shared" si="9"/>
        <v>2.2676738947669062</v>
      </c>
      <c r="I42" s="8">
        <f t="shared" si="9"/>
        <v>1.9114645988393804</v>
      </c>
      <c r="J42" s="8">
        <f t="shared" si="9"/>
        <v>1.5526353683135596</v>
      </c>
      <c r="K42" s="8">
        <f t="shared" si="9"/>
        <v>2.0215706689989599</v>
      </c>
      <c r="L42" s="8">
        <f t="shared" si="9"/>
        <v>2.7249736200270647</v>
      </c>
      <c r="M42" s="8">
        <f t="shared" si="9"/>
        <v>3.0356556245461093</v>
      </c>
    </row>
    <row r="43" spans="1:13" x14ac:dyDescent="0.2"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t="s">
        <v>29</v>
      </c>
      <c r="B44" t="s">
        <v>8</v>
      </c>
      <c r="C44" t="s">
        <v>5</v>
      </c>
      <c r="D44" s="8">
        <f>SUMIFS(D$8:D$19,$A$8:$A$19,$A44)</f>
        <v>5.1944444444444438</v>
      </c>
      <c r="E44" s="8">
        <f t="shared" ref="E44:M45" si="10">SUMIFS(E$8:E$19,$A$8:$A$19,$A44)</f>
        <v>6.4809139752621219</v>
      </c>
      <c r="F44" s="8">
        <f t="shared" si="10"/>
        <v>8.5204841621199012</v>
      </c>
      <c r="G44" s="8">
        <f t="shared" si="10"/>
        <v>9.1234455979917843</v>
      </c>
      <c r="H44" s="8">
        <f t="shared" si="10"/>
        <v>9.5007802523665106</v>
      </c>
      <c r="I44" s="8">
        <f t="shared" si="10"/>
        <v>10.247703376456503</v>
      </c>
      <c r="J44" s="8">
        <f t="shared" si="10"/>
        <v>11.228433993478484</v>
      </c>
      <c r="K44" s="8">
        <f t="shared" si="10"/>
        <v>10.098546900309458</v>
      </c>
      <c r="L44" s="8">
        <f t="shared" si="10"/>
        <v>8.4037162605559175</v>
      </c>
      <c r="M44" s="8">
        <f t="shared" si="10"/>
        <v>7.4631437920824713</v>
      </c>
    </row>
    <row r="45" spans="1:13" x14ac:dyDescent="0.2">
      <c r="A45" t="s">
        <v>31</v>
      </c>
      <c r="B45" t="s">
        <v>8</v>
      </c>
      <c r="C45" t="s">
        <v>5</v>
      </c>
      <c r="D45" s="8">
        <f>SUMIFS(D$8:D$19,$A$8:$A$19,$A45)</f>
        <v>5.1944444444444438</v>
      </c>
      <c r="E45" s="8">
        <f t="shared" si="10"/>
        <v>6.4809139752621219</v>
      </c>
      <c r="F45" s="8">
        <f t="shared" si="10"/>
        <v>8.5204841621199012</v>
      </c>
      <c r="G45" s="8">
        <f t="shared" si="10"/>
        <v>8.3482153965109394</v>
      </c>
      <c r="H45" s="8">
        <f t="shared" si="10"/>
        <v>8.7118510621065095</v>
      </c>
      <c r="I45" s="8">
        <f t="shared" si="10"/>
        <v>10.236911031911006</v>
      </c>
      <c r="J45" s="8">
        <f t="shared" si="10"/>
        <v>11.777201055619271</v>
      </c>
      <c r="K45" s="8">
        <f t="shared" si="10"/>
        <v>11.054771244941296</v>
      </c>
      <c r="L45" s="8">
        <f t="shared" si="10"/>
        <v>9.8945373281921398</v>
      </c>
      <c r="M45" s="8">
        <f t="shared" si="10"/>
        <v>8.9931227075280411</v>
      </c>
    </row>
    <row r="46" spans="1:13" x14ac:dyDescent="0.2">
      <c r="A46" t="s">
        <v>36</v>
      </c>
      <c r="B46" t="s">
        <v>8</v>
      </c>
      <c r="C46" t="s">
        <v>5</v>
      </c>
      <c r="D46" s="8">
        <f>D45-D44</f>
        <v>0</v>
      </c>
      <c r="E46" s="8">
        <f t="shared" ref="E46:M46" si="11">E45-E44</f>
        <v>0</v>
      </c>
      <c r="F46" s="8">
        <f t="shared" si="11"/>
        <v>0</v>
      </c>
      <c r="G46" s="8">
        <f t="shared" si="11"/>
        <v>-0.77523020148084498</v>
      </c>
      <c r="H46" s="8">
        <f t="shared" si="11"/>
        <v>-0.78892919026000108</v>
      </c>
      <c r="I46" s="8">
        <f t="shared" si="11"/>
        <v>-1.0792344545496491E-2</v>
      </c>
      <c r="J46" s="8">
        <f t="shared" si="11"/>
        <v>0.54876706214078652</v>
      </c>
      <c r="K46" s="8">
        <f t="shared" si="11"/>
        <v>0.95622434463183836</v>
      </c>
      <c r="L46" s="8">
        <f t="shared" si="11"/>
        <v>1.4908210676362224</v>
      </c>
      <c r="M46" s="8">
        <f t="shared" si="11"/>
        <v>1.5299789154455699</v>
      </c>
    </row>
    <row r="47" spans="1:13" x14ac:dyDescent="0.2"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t="s">
        <v>32</v>
      </c>
      <c r="B48" t="s">
        <v>8</v>
      </c>
      <c r="C48" t="s">
        <v>5</v>
      </c>
      <c r="D48" s="8">
        <f>SUMIFS(D$8:D$19,$A$8:$A$19,$A48)</f>
        <v>5.1944444444444438</v>
      </c>
      <c r="E48" s="8">
        <f t="shared" ref="E48:M49" si="12">SUMIFS(E$8:E$19,$A$8:$A$19,$A48)</f>
        <v>6.4809139752621219</v>
      </c>
      <c r="F48" s="8">
        <f t="shared" si="12"/>
        <v>8.5204841621199012</v>
      </c>
      <c r="G48" s="8">
        <f t="shared" si="12"/>
        <v>8.4483679772924294</v>
      </c>
      <c r="H48" s="8">
        <f t="shared" si="12"/>
        <v>9.069173451892528</v>
      </c>
      <c r="I48" s="8">
        <f t="shared" si="12"/>
        <v>10.214628797282753</v>
      </c>
      <c r="J48" s="8">
        <f t="shared" si="12"/>
        <v>11.392769544455653</v>
      </c>
      <c r="K48" s="8">
        <f t="shared" si="12"/>
        <v>10.624268310318206</v>
      </c>
      <c r="L48" s="8">
        <f t="shared" si="12"/>
        <v>9.415478513705489</v>
      </c>
      <c r="M48" s="8">
        <f t="shared" si="12"/>
        <v>7.7367080025909605</v>
      </c>
    </row>
    <row r="49" spans="1:13" x14ac:dyDescent="0.2">
      <c r="A49" t="s">
        <v>33</v>
      </c>
      <c r="B49" t="s">
        <v>8</v>
      </c>
      <c r="C49" t="s">
        <v>5</v>
      </c>
      <c r="D49" s="8">
        <f>SUMIFS(D$8:D$19,$A$8:$A$19,$A49)</f>
        <v>5.1944444444444438</v>
      </c>
      <c r="E49" s="8">
        <f t="shared" si="12"/>
        <v>6.4809139752621219</v>
      </c>
      <c r="F49" s="8">
        <f t="shared" si="12"/>
        <v>8.5204841621199012</v>
      </c>
      <c r="G49" s="8">
        <f t="shared" si="12"/>
        <v>8.3482153965109394</v>
      </c>
      <c r="H49" s="8">
        <f t="shared" si="12"/>
        <v>8.829101193189306</v>
      </c>
      <c r="I49" s="8">
        <f t="shared" si="12"/>
        <v>10.777220277850573</v>
      </c>
      <c r="J49" s="8">
        <f t="shared" si="12"/>
        <v>12.754580206948351</v>
      </c>
      <c r="K49" s="8">
        <f t="shared" si="12"/>
        <v>11.441419965085784</v>
      </c>
      <c r="L49" s="8">
        <f t="shared" si="12"/>
        <v>9.8349457732374468</v>
      </c>
      <c r="M49" s="8">
        <f t="shared" si="12"/>
        <v>8.1798299339239708</v>
      </c>
    </row>
    <row r="50" spans="1:13" x14ac:dyDescent="0.2">
      <c r="A50" t="s">
        <v>35</v>
      </c>
      <c r="B50" t="s">
        <v>8</v>
      </c>
      <c r="C50" t="s">
        <v>5</v>
      </c>
      <c r="D50" s="8">
        <f>D49-D48</f>
        <v>0</v>
      </c>
      <c r="E50" s="8">
        <f t="shared" ref="E50:M50" si="13">E49-E48</f>
        <v>0</v>
      </c>
      <c r="F50" s="8">
        <f t="shared" si="13"/>
        <v>0</v>
      </c>
      <c r="G50" s="8">
        <f t="shared" si="13"/>
        <v>-0.10015258078149003</v>
      </c>
      <c r="H50" s="8">
        <f t="shared" si="13"/>
        <v>-0.24007225870322202</v>
      </c>
      <c r="I50" s="8">
        <f t="shared" si="13"/>
        <v>0.5625914805678196</v>
      </c>
      <c r="J50" s="8">
        <f t="shared" si="13"/>
        <v>1.3618106624926973</v>
      </c>
      <c r="K50" s="8">
        <f t="shared" si="13"/>
        <v>0.8171516547675779</v>
      </c>
      <c r="L50" s="8">
        <f t="shared" si="13"/>
        <v>0.41946725953195774</v>
      </c>
      <c r="M50" s="8">
        <f t="shared" si="13"/>
        <v>0.44312193133301037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E0BC-2E92-48E6-86D0-25F289FD2641}">
  <dimension ref="A2:M287"/>
  <sheetViews>
    <sheetView zoomScale="80" zoomScaleNormal="80" workbookViewId="0">
      <selection activeCell="P253" sqref="P253"/>
    </sheetView>
  </sheetViews>
  <sheetFormatPr baseColWidth="10" defaultRowHeight="15" outlineLevelRow="1" x14ac:dyDescent="0.2"/>
  <cols>
    <col min="1" max="1" width="18.5" customWidth="1"/>
    <col min="2" max="2" width="41.5" customWidth="1"/>
  </cols>
  <sheetData>
    <row r="2" spans="1:13" ht="30.5" customHeight="1" x14ac:dyDescent="0.2">
      <c r="A2" s="10" t="s">
        <v>51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spans="1:13" x14ac:dyDescent="0.2">
      <c r="A4" s="1" t="s">
        <v>6</v>
      </c>
      <c r="B4" s="1" t="s">
        <v>7</v>
      </c>
      <c r="C4" s="1" t="s">
        <v>2</v>
      </c>
      <c r="D4" s="1">
        <v>2010</v>
      </c>
      <c r="E4" s="1">
        <v>2023</v>
      </c>
      <c r="F4" s="1">
        <v>2030</v>
      </c>
      <c r="G4" s="1">
        <v>2035</v>
      </c>
      <c r="H4" s="1">
        <v>2040</v>
      </c>
      <c r="I4" s="1">
        <v>2050</v>
      </c>
      <c r="J4" s="1">
        <v>2060</v>
      </c>
      <c r="K4" s="1">
        <v>2070</v>
      </c>
      <c r="L4" s="1">
        <v>2085</v>
      </c>
      <c r="M4" s="1">
        <v>2100</v>
      </c>
    </row>
    <row r="6" spans="1:13" x14ac:dyDescent="0.2">
      <c r="A6" s="4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8" spans="1:13" hidden="1" outlineLevel="1" x14ac:dyDescent="0.2">
      <c r="A8" t="s">
        <v>3</v>
      </c>
      <c r="B8" t="s">
        <v>15</v>
      </c>
      <c r="C8" t="s">
        <v>5</v>
      </c>
      <c r="D8" s="8">
        <v>0.35600211528291914</v>
      </c>
      <c r="E8" s="8">
        <v>0.185</v>
      </c>
      <c r="F8" s="8">
        <v>0.31262166626379828</v>
      </c>
      <c r="G8" s="8">
        <v>0.23185218757553788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</row>
    <row r="9" spans="1:13" hidden="1" outlineLevel="1" x14ac:dyDescent="0.2">
      <c r="A9" t="s">
        <v>3</v>
      </c>
      <c r="B9" t="s">
        <v>14</v>
      </c>
      <c r="C9" t="s">
        <v>5</v>
      </c>
      <c r="D9" s="8">
        <v>2.4350266015871522</v>
      </c>
      <c r="E9" s="8">
        <v>2.6581787574573061</v>
      </c>
      <c r="F9" s="8">
        <v>4.6174708006935843</v>
      </c>
      <c r="G9" s="8">
        <v>4.6239185683235799</v>
      </c>
      <c r="H9" s="8">
        <v>4.3290185683235798</v>
      </c>
      <c r="I9" s="8">
        <v>3.7392185683235795</v>
      </c>
      <c r="J9" s="8">
        <v>3.1429708006935848</v>
      </c>
      <c r="K9" s="8">
        <v>3.1429708006935848</v>
      </c>
      <c r="L9" s="8">
        <v>3.1429708006935848</v>
      </c>
      <c r="M9" s="8">
        <v>3.1429708006935848</v>
      </c>
    </row>
    <row r="10" spans="1:13" hidden="1" outlineLevel="1" x14ac:dyDescent="0.2">
      <c r="A10" t="s">
        <v>3</v>
      </c>
      <c r="B10" t="s">
        <v>17</v>
      </c>
      <c r="C10" t="s">
        <v>5</v>
      </c>
      <c r="D10" s="8">
        <v>2.1850735805622095</v>
      </c>
      <c r="E10" s="8">
        <v>2.8449552178048152</v>
      </c>
      <c r="F10" s="8">
        <v>3.3404411392040947</v>
      </c>
      <c r="G10" s="8">
        <v>3.3609987766613014</v>
      </c>
      <c r="H10" s="8">
        <v>3.5372946340502458</v>
      </c>
      <c r="I10" s="8">
        <v>3.6554789569870705</v>
      </c>
      <c r="J10" s="8">
        <v>3.6375171242777409</v>
      </c>
      <c r="K10" s="8">
        <v>3.150679503780196</v>
      </c>
      <c r="L10" s="8">
        <v>2.6290900418518635</v>
      </c>
      <c r="M10" s="8">
        <v>2.5943174110566405</v>
      </c>
    </row>
    <row r="11" spans="1:13" hidden="1" outlineLevel="1" x14ac:dyDescent="0.2">
      <c r="A11" t="s">
        <v>3</v>
      </c>
      <c r="B11" t="s">
        <v>18</v>
      </c>
      <c r="C11" t="s">
        <v>5</v>
      </c>
      <c r="D11" s="8">
        <v>0</v>
      </c>
      <c r="E11" s="8">
        <v>0.62743000000000004</v>
      </c>
      <c r="F11" s="8">
        <v>0</v>
      </c>
      <c r="G11" s="8">
        <v>0.14207891259067479</v>
      </c>
      <c r="H11" s="8">
        <v>0.41519542630922829</v>
      </c>
      <c r="I11" s="8">
        <v>1.0003043464710974</v>
      </c>
      <c r="J11" s="8">
        <v>1.761346459140575</v>
      </c>
      <c r="K11" s="8">
        <v>1.5442837552670663</v>
      </c>
      <c r="L11" s="8">
        <v>1.0516726681465118</v>
      </c>
      <c r="M11" s="8">
        <v>0.30920210711747426</v>
      </c>
    </row>
    <row r="12" spans="1:13" hidden="1" outlineLevel="1" x14ac:dyDescent="0.2">
      <c r="A12" t="s">
        <v>3</v>
      </c>
      <c r="B12" t="s">
        <v>19</v>
      </c>
      <c r="C12" t="s">
        <v>5</v>
      </c>
      <c r="D12" s="8">
        <v>0</v>
      </c>
      <c r="E12" s="8">
        <v>0</v>
      </c>
      <c r="F12" s="8">
        <v>0</v>
      </c>
      <c r="G12" s="8">
        <v>3.4980180787110536E-2</v>
      </c>
      <c r="H12" s="8">
        <v>0.10316786261778109</v>
      </c>
      <c r="I12" s="8">
        <v>0.24919047128542837</v>
      </c>
      <c r="J12" s="8">
        <v>0.43923646215640932</v>
      </c>
      <c r="K12" s="8">
        <v>0.38510636547910648</v>
      </c>
      <c r="L12" s="8">
        <v>0.26226128295546081</v>
      </c>
      <c r="M12" s="8">
        <v>7.7107396399374209E-2</v>
      </c>
    </row>
    <row r="13" spans="1:13" hidden="1" outlineLevel="1" x14ac:dyDescent="0.2">
      <c r="A13" t="s">
        <v>3</v>
      </c>
      <c r="B13" t="s">
        <v>20</v>
      </c>
      <c r="C13" t="s">
        <v>5</v>
      </c>
      <c r="D13" s="8">
        <v>0.21834214701216281</v>
      </c>
      <c r="E13" s="8">
        <v>0.16535</v>
      </c>
      <c r="F13" s="8">
        <v>0.16535</v>
      </c>
      <c r="G13" s="8">
        <v>0.16535</v>
      </c>
      <c r="H13" s="8">
        <v>0.16535</v>
      </c>
      <c r="I13" s="8">
        <v>0.16535</v>
      </c>
      <c r="J13" s="8">
        <v>0.16535</v>
      </c>
      <c r="K13" s="8">
        <v>0.16535</v>
      </c>
      <c r="L13" s="8">
        <v>0.16535</v>
      </c>
      <c r="M13" s="8">
        <v>0.16535</v>
      </c>
    </row>
    <row r="14" spans="1:13" hidden="1" outlineLevel="1" x14ac:dyDescent="0.2">
      <c r="A14" t="s">
        <v>3</v>
      </c>
      <c r="B14" t="s">
        <v>21</v>
      </c>
      <c r="C14" t="s">
        <v>5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 hidden="1" outlineLevel="1" x14ac:dyDescent="0.2">
      <c r="A15" t="s">
        <v>3</v>
      </c>
      <c r="B15" t="s">
        <v>22</v>
      </c>
      <c r="C15" t="s">
        <v>5</v>
      </c>
      <c r="D15" s="8">
        <v>5.1799583333333334</v>
      </c>
      <c r="E15" s="8">
        <v>6.7859583333333333</v>
      </c>
      <c r="F15" s="8">
        <v>7.6738402061072266</v>
      </c>
      <c r="G15" s="8">
        <v>8.3042245882654786</v>
      </c>
      <c r="H15" s="8">
        <v>8.4726638398660459</v>
      </c>
      <c r="I15" s="8">
        <v>8.8095423430671769</v>
      </c>
      <c r="J15" s="8">
        <v>9.1464208462683096</v>
      </c>
      <c r="K15" s="8">
        <v>8.3883904252199546</v>
      </c>
      <c r="L15" s="8">
        <v>7.2513447936474211</v>
      </c>
      <c r="M15" s="8">
        <v>6.1876080760441035</v>
      </c>
    </row>
    <row r="16" spans="1:13" hidden="1" outlineLevel="1" x14ac:dyDescent="0.2">
      <c r="A16" t="s">
        <v>23</v>
      </c>
      <c r="B16" t="s">
        <v>15</v>
      </c>
      <c r="C16" t="s">
        <v>5</v>
      </c>
      <c r="D16" s="8">
        <v>0.35600211528291914</v>
      </c>
      <c r="E16" s="8">
        <v>0.185</v>
      </c>
      <c r="F16" s="8">
        <v>0.31262166626379828</v>
      </c>
      <c r="G16" s="8">
        <v>0.23185218757553788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1:13" hidden="1" outlineLevel="1" x14ac:dyDescent="0.2">
      <c r="A17" t="s">
        <v>23</v>
      </c>
      <c r="B17" t="s">
        <v>14</v>
      </c>
      <c r="C17" t="s">
        <v>5</v>
      </c>
      <c r="D17" s="8">
        <v>2.4350266015871522</v>
      </c>
      <c r="E17" s="8">
        <v>2.6581787574573061</v>
      </c>
      <c r="F17" s="8">
        <v>4.6174708006935843</v>
      </c>
      <c r="G17" s="8">
        <v>4.6174708006935852</v>
      </c>
      <c r="H17" s="8">
        <v>4.322570800693585</v>
      </c>
      <c r="I17" s="8">
        <v>3.7327708006935856</v>
      </c>
      <c r="J17" s="8">
        <v>3.1429708006935848</v>
      </c>
      <c r="K17" s="8">
        <v>3.1429708006935848</v>
      </c>
      <c r="L17" s="8">
        <v>3.1429708006935848</v>
      </c>
      <c r="M17" s="8">
        <v>3.1429708006935848</v>
      </c>
    </row>
    <row r="18" spans="1:13" hidden="1" outlineLevel="1" x14ac:dyDescent="0.2">
      <c r="A18" t="s">
        <v>23</v>
      </c>
      <c r="B18" t="s">
        <v>17</v>
      </c>
      <c r="C18" t="s">
        <v>5</v>
      </c>
      <c r="D18" s="8">
        <v>2.1850735805622095</v>
      </c>
      <c r="E18" s="8">
        <v>2.8449552178048152</v>
      </c>
      <c r="F18" s="8">
        <v>3.3404411392040947</v>
      </c>
      <c r="G18" s="8">
        <v>3.2150052115660794</v>
      </c>
      <c r="H18" s="8">
        <v>3.5288697574440016</v>
      </c>
      <c r="I18" s="8">
        <v>3.820895513804889</v>
      </c>
      <c r="J18" s="8">
        <v>4.112921270165776</v>
      </c>
      <c r="K18" s="8">
        <v>3.4288257972586957</v>
      </c>
      <c r="L18" s="8">
        <v>2.6464741851942684</v>
      </c>
      <c r="M18" s="8">
        <v>2.5943174110566405</v>
      </c>
    </row>
    <row r="19" spans="1:13" hidden="1" outlineLevel="1" x14ac:dyDescent="0.2">
      <c r="A19" t="s">
        <v>23</v>
      </c>
      <c r="B19" t="s">
        <v>18</v>
      </c>
      <c r="C19" t="s">
        <v>5</v>
      </c>
      <c r="D19" s="8">
        <v>0</v>
      </c>
      <c r="E19" s="8">
        <v>0.62743000000000004</v>
      </c>
      <c r="F19" s="8">
        <v>0</v>
      </c>
      <c r="G19" s="8">
        <v>2.0294229787410779E-2</v>
      </c>
      <c r="H19" s="8">
        <v>0.40714067655236857</v>
      </c>
      <c r="I19" s="8">
        <v>1.2762686653886621</v>
      </c>
      <c r="J19" s="8">
        <v>2.2214815722371473</v>
      </c>
      <c r="K19" s="8">
        <v>2.5032604688147515</v>
      </c>
      <c r="L19" s="8">
        <v>2.714642762691128</v>
      </c>
      <c r="M19" s="8">
        <v>2.0545611711445075</v>
      </c>
    </row>
    <row r="20" spans="1:13" hidden="1" outlineLevel="1" x14ac:dyDescent="0.2">
      <c r="A20" t="s">
        <v>23</v>
      </c>
      <c r="B20" t="s">
        <v>19</v>
      </c>
      <c r="C20" t="s">
        <v>5</v>
      </c>
      <c r="D20" s="8">
        <v>0</v>
      </c>
      <c r="E20" s="8">
        <v>0</v>
      </c>
      <c r="F20" s="8">
        <v>0</v>
      </c>
      <c r="G20" s="8">
        <v>3.1221891980631957E-3</v>
      </c>
      <c r="H20" s="8">
        <v>6.2637027161902836E-2</v>
      </c>
      <c r="I20" s="8">
        <v>0.19634902544440952</v>
      </c>
      <c r="J20" s="8">
        <v>0.34176639572879175</v>
      </c>
      <c r="K20" s="8">
        <v>0.38511699520226927</v>
      </c>
      <c r="L20" s="8">
        <v>0.41763734810632724</v>
      </c>
      <c r="M20" s="8">
        <v>0.31608633402223185</v>
      </c>
    </row>
    <row r="21" spans="1:13" hidden="1" outlineLevel="1" x14ac:dyDescent="0.2">
      <c r="A21" t="s">
        <v>23</v>
      </c>
      <c r="B21" t="s">
        <v>20</v>
      </c>
      <c r="C21" t="s">
        <v>5</v>
      </c>
      <c r="D21" s="8">
        <v>0.21834214701216281</v>
      </c>
      <c r="E21" s="8">
        <v>0.16535</v>
      </c>
      <c r="F21" s="8">
        <v>0.16535</v>
      </c>
      <c r="G21" s="8">
        <v>0.16535</v>
      </c>
      <c r="H21" s="8">
        <v>0.16535</v>
      </c>
      <c r="I21" s="8">
        <v>0.16535</v>
      </c>
      <c r="J21" s="8">
        <v>0.16535</v>
      </c>
      <c r="K21" s="8">
        <v>0.16535</v>
      </c>
      <c r="L21" s="8">
        <v>0.16535</v>
      </c>
      <c r="M21" s="8">
        <v>0.16535</v>
      </c>
    </row>
    <row r="22" spans="1:13" hidden="1" outlineLevel="1" x14ac:dyDescent="0.2">
      <c r="A22" t="s">
        <v>23</v>
      </c>
      <c r="B22" t="s">
        <v>21</v>
      </c>
      <c r="C22" t="s">
        <v>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hidden="1" outlineLevel="1" x14ac:dyDescent="0.2">
      <c r="A23" t="s">
        <v>23</v>
      </c>
      <c r="B23" t="s">
        <v>22</v>
      </c>
      <c r="C23" t="s">
        <v>5</v>
      </c>
      <c r="D23" s="8">
        <v>5.1799583333333334</v>
      </c>
      <c r="E23" s="8">
        <v>6.7859583333333333</v>
      </c>
      <c r="F23" s="8">
        <v>7.4977466700887287</v>
      </c>
      <c r="G23" s="8">
        <v>8.0023499550909136</v>
      </c>
      <c r="H23" s="8">
        <v>8.3987779718377915</v>
      </c>
      <c r="I23" s="8">
        <v>9.1916340053315455</v>
      </c>
      <c r="J23" s="8">
        <v>9.9844900388252995</v>
      </c>
      <c r="K23" s="8">
        <v>9.6255240619693012</v>
      </c>
      <c r="L23" s="8">
        <v>9.0870750966853073</v>
      </c>
      <c r="M23" s="8">
        <v>8.2732857169169662</v>
      </c>
    </row>
    <row r="24" spans="1:13" hidden="1" outlineLevel="1" x14ac:dyDescent="0.2">
      <c r="A24" t="s">
        <v>24</v>
      </c>
      <c r="B24" t="s">
        <v>15</v>
      </c>
      <c r="C24" t="s">
        <v>5</v>
      </c>
      <c r="D24" s="8">
        <v>0.35600211528291914</v>
      </c>
      <c r="E24" s="8">
        <v>0.185</v>
      </c>
      <c r="F24" s="8">
        <v>0.31262166626379828</v>
      </c>
      <c r="G24" s="8">
        <v>0.23185218757553788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</row>
    <row r="25" spans="1:13" hidden="1" outlineLevel="1" x14ac:dyDescent="0.2">
      <c r="A25" t="s">
        <v>24</v>
      </c>
      <c r="B25" t="s">
        <v>14</v>
      </c>
      <c r="C25" t="s">
        <v>5</v>
      </c>
      <c r="D25" s="8">
        <v>2.4350266015871522</v>
      </c>
      <c r="E25" s="8">
        <v>2.6581787574573061</v>
      </c>
      <c r="F25" s="8">
        <v>4.6174708006935843</v>
      </c>
      <c r="G25" s="8">
        <v>4.6174708006935852</v>
      </c>
      <c r="H25" s="8">
        <v>4.322570800693585</v>
      </c>
      <c r="I25" s="8">
        <v>3.7327708006935856</v>
      </c>
      <c r="J25" s="8">
        <v>3.1429708006935848</v>
      </c>
      <c r="K25" s="8">
        <v>3.1429708006935848</v>
      </c>
      <c r="L25" s="8">
        <v>3.1429708006935848</v>
      </c>
      <c r="M25" s="8">
        <v>3.1429708006935848</v>
      </c>
    </row>
    <row r="26" spans="1:13" hidden="1" outlineLevel="1" x14ac:dyDescent="0.2">
      <c r="A26" t="s">
        <v>24</v>
      </c>
      <c r="B26" t="s">
        <v>17</v>
      </c>
      <c r="C26" t="s">
        <v>5</v>
      </c>
      <c r="D26" s="8">
        <v>2.1850735805622095</v>
      </c>
      <c r="E26" s="8">
        <v>2.8449552178048152</v>
      </c>
      <c r="F26" s="8">
        <v>3.3404411392040947</v>
      </c>
      <c r="G26" s="8">
        <v>3.1681723735951333</v>
      </c>
      <c r="H26" s="8">
        <v>3.4586811364336705</v>
      </c>
      <c r="I26" s="8">
        <v>3.7338327711865928</v>
      </c>
      <c r="J26" s="8">
        <v>4.0089844059395148</v>
      </c>
      <c r="K26" s="8">
        <v>3.4018272026859502</v>
      </c>
      <c r="L26" s="8">
        <v>2.6447867730334722</v>
      </c>
      <c r="M26" s="8">
        <v>2.5943174110566405</v>
      </c>
    </row>
    <row r="27" spans="1:13" hidden="1" outlineLevel="1" x14ac:dyDescent="0.2">
      <c r="A27" t="s">
        <v>24</v>
      </c>
      <c r="B27" t="s">
        <v>18</v>
      </c>
      <c r="C27" t="s">
        <v>5</v>
      </c>
      <c r="D27" s="8">
        <v>0</v>
      </c>
      <c r="E27" s="8">
        <v>0.62743000000000004</v>
      </c>
      <c r="F27" s="8">
        <v>0</v>
      </c>
      <c r="G27" s="8">
        <v>0</v>
      </c>
      <c r="H27" s="8">
        <v>0.29429567721629585</v>
      </c>
      <c r="I27" s="8">
        <v>1.0685961123584717</v>
      </c>
      <c r="J27" s="8">
        <v>1.9191916384688499</v>
      </c>
      <c r="K27" s="8">
        <v>1.8878837483176611</v>
      </c>
      <c r="L27" s="8">
        <v>1.7179656129085878</v>
      </c>
      <c r="M27" s="8">
        <v>1.3806743273428261</v>
      </c>
    </row>
    <row r="28" spans="1:13" hidden="1" outlineLevel="1" x14ac:dyDescent="0.2">
      <c r="A28" t="s">
        <v>24</v>
      </c>
      <c r="B28" t="s">
        <v>19</v>
      </c>
      <c r="C28" t="s">
        <v>5</v>
      </c>
      <c r="D28" s="8">
        <v>0</v>
      </c>
      <c r="E28" s="8">
        <v>0</v>
      </c>
      <c r="F28" s="8">
        <v>0</v>
      </c>
      <c r="G28" s="8">
        <v>0</v>
      </c>
      <c r="H28" s="8">
        <v>7.3573919304073962E-2</v>
      </c>
      <c r="I28" s="8">
        <v>0.26714902808961793</v>
      </c>
      <c r="J28" s="8">
        <v>0.47979790961721247</v>
      </c>
      <c r="K28" s="8">
        <v>0.47197093707941529</v>
      </c>
      <c r="L28" s="8">
        <v>0.42949140322714696</v>
      </c>
      <c r="M28" s="8">
        <v>0.34516858183570653</v>
      </c>
    </row>
    <row r="29" spans="1:13" hidden="1" outlineLevel="1" x14ac:dyDescent="0.2">
      <c r="A29" t="s">
        <v>24</v>
      </c>
      <c r="B29" t="s">
        <v>20</v>
      </c>
      <c r="C29" t="s">
        <v>5</v>
      </c>
      <c r="D29" s="8">
        <v>0.21834214701216281</v>
      </c>
      <c r="E29" s="8">
        <v>0.16535</v>
      </c>
      <c r="F29" s="8">
        <v>0.16535</v>
      </c>
      <c r="G29" s="8">
        <v>0.16535</v>
      </c>
      <c r="H29" s="8">
        <v>0.16535</v>
      </c>
      <c r="I29" s="8">
        <v>0.16535</v>
      </c>
      <c r="J29" s="8">
        <v>0.16535</v>
      </c>
      <c r="K29" s="8">
        <v>0.16535</v>
      </c>
      <c r="L29" s="8">
        <v>0.16535</v>
      </c>
      <c r="M29" s="8">
        <v>0.16535</v>
      </c>
    </row>
    <row r="30" spans="1:13" hidden="1" outlineLevel="1" x14ac:dyDescent="0.2">
      <c r="A30" t="s">
        <v>24</v>
      </c>
      <c r="B30" t="s">
        <v>21</v>
      </c>
      <c r="C30" t="s">
        <v>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</row>
    <row r="31" spans="1:13" hidden="1" outlineLevel="1" x14ac:dyDescent="0.2">
      <c r="A31" t="s">
        <v>24</v>
      </c>
      <c r="B31" t="s">
        <v>22</v>
      </c>
      <c r="C31" t="s">
        <v>5</v>
      </c>
      <c r="D31" s="8">
        <v>5.1799583333333334</v>
      </c>
      <c r="E31" s="8">
        <v>6.7859583333333333</v>
      </c>
      <c r="F31" s="8">
        <v>7.4058452413851548</v>
      </c>
      <c r="G31" s="8">
        <v>7.8448046487419285</v>
      </c>
      <c r="H31" s="8">
        <v>8.2191026699373744</v>
      </c>
      <c r="I31" s="8">
        <v>8.9676987123282679</v>
      </c>
      <c r="J31" s="8">
        <v>9.7162947547191614</v>
      </c>
      <c r="K31" s="8">
        <v>9.0700026887766132</v>
      </c>
      <c r="L31" s="8">
        <v>8.1005645898627918</v>
      </c>
      <c r="M31" s="8">
        <v>7.6284811209287584</v>
      </c>
    </row>
    <row r="32" spans="1:13" hidden="1" outlineLevel="1" x14ac:dyDescent="0.2">
      <c r="A32" t="s">
        <v>25</v>
      </c>
      <c r="B32" t="s">
        <v>15</v>
      </c>
      <c r="C32" t="s">
        <v>5</v>
      </c>
      <c r="D32" s="8">
        <v>0.35600211528291914</v>
      </c>
      <c r="E32" s="8">
        <v>0.185</v>
      </c>
      <c r="F32" s="8">
        <v>0.31262166626379828</v>
      </c>
      <c r="G32" s="8">
        <v>0.23185218757553788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</row>
    <row r="33" spans="1:13" hidden="1" outlineLevel="1" x14ac:dyDescent="0.2">
      <c r="A33" t="s">
        <v>25</v>
      </c>
      <c r="B33" t="s">
        <v>14</v>
      </c>
      <c r="C33" t="s">
        <v>5</v>
      </c>
      <c r="D33" s="8">
        <v>2.4350266015871522</v>
      </c>
      <c r="E33" s="8">
        <v>2.6581787574573061</v>
      </c>
      <c r="F33" s="8">
        <v>4.678862392687523</v>
      </c>
      <c r="G33" s="8">
        <v>4.717509892562723</v>
      </c>
      <c r="H33" s="8">
        <v>4.4226098925627237</v>
      </c>
      <c r="I33" s="8">
        <v>3.8328098925627239</v>
      </c>
      <c r="J33" s="8">
        <v>3.1429708006935848</v>
      </c>
      <c r="K33" s="8">
        <v>3.1429708006935848</v>
      </c>
      <c r="L33" s="8">
        <v>3.1429708006935848</v>
      </c>
      <c r="M33" s="8">
        <v>3.1429708006935848</v>
      </c>
    </row>
    <row r="34" spans="1:13" hidden="1" outlineLevel="1" x14ac:dyDescent="0.2">
      <c r="A34" t="s">
        <v>25</v>
      </c>
      <c r="B34" t="s">
        <v>17</v>
      </c>
      <c r="C34" t="s">
        <v>5</v>
      </c>
      <c r="D34" s="8">
        <v>2.1850735805622095</v>
      </c>
      <c r="E34" s="8">
        <v>2.8449552178048152</v>
      </c>
      <c r="F34" s="8">
        <v>3.6961641386266018</v>
      </c>
      <c r="G34" s="8">
        <v>4.1305258973977228</v>
      </c>
      <c r="H34" s="8">
        <v>4.363604110999395</v>
      </c>
      <c r="I34" s="8">
        <v>4.6840544566356748</v>
      </c>
      <c r="J34" s="8">
        <v>4.2884942910863995</v>
      </c>
      <c r="K34" s="8">
        <v>3.7254007127344573</v>
      </c>
      <c r="L34" s="8">
        <v>2.9950714960999907</v>
      </c>
      <c r="M34" s="8">
        <v>2.9458461521216166</v>
      </c>
    </row>
    <row r="35" spans="1:13" hidden="1" outlineLevel="1" x14ac:dyDescent="0.2">
      <c r="A35" t="s">
        <v>25</v>
      </c>
      <c r="B35" t="s">
        <v>18</v>
      </c>
      <c r="C35" t="s">
        <v>5</v>
      </c>
      <c r="D35" s="8">
        <v>0</v>
      </c>
      <c r="E35" s="8">
        <v>0.62743000000000004</v>
      </c>
      <c r="F35" s="8">
        <v>0.18023340227611884</v>
      </c>
      <c r="G35" s="8">
        <v>0.89967120697520475</v>
      </c>
      <c r="H35" s="8">
        <v>1.2684961607784726</v>
      </c>
      <c r="I35" s="8">
        <v>1.9702503335365265</v>
      </c>
      <c r="J35" s="8">
        <v>3.4582126611664705</v>
      </c>
      <c r="K35" s="8">
        <v>3.6710778546312199</v>
      </c>
      <c r="L35" s="8">
        <v>3.8931396916028662</v>
      </c>
      <c r="M35" s="8">
        <v>3.9075103536598244</v>
      </c>
    </row>
    <row r="36" spans="1:13" hidden="1" outlineLevel="1" x14ac:dyDescent="0.2">
      <c r="A36" t="s">
        <v>25</v>
      </c>
      <c r="B36" t="s">
        <v>19</v>
      </c>
      <c r="C36" t="s">
        <v>5</v>
      </c>
      <c r="D36" s="8">
        <v>0</v>
      </c>
      <c r="E36" s="8">
        <v>0</v>
      </c>
      <c r="F36" s="8">
        <v>2.9244215833445261E-2</v>
      </c>
      <c r="G36" s="8">
        <v>0.14289151886664156</v>
      </c>
      <c r="H36" s="8">
        <v>0.19991646118394926</v>
      </c>
      <c r="I36" s="8">
        <v>0.30850231737712247</v>
      </c>
      <c r="J36" s="8">
        <v>0.53904562886565166</v>
      </c>
      <c r="K36" s="8">
        <v>0.57222578963578508</v>
      </c>
      <c r="L36" s="8">
        <v>0.60683946851725312</v>
      </c>
      <c r="M36" s="8">
        <v>0.60896334824668708</v>
      </c>
    </row>
    <row r="37" spans="1:13" hidden="1" outlineLevel="1" x14ac:dyDescent="0.2">
      <c r="A37" t="s">
        <v>25</v>
      </c>
      <c r="B37" t="s">
        <v>20</v>
      </c>
      <c r="C37" t="s">
        <v>5</v>
      </c>
      <c r="D37" s="8">
        <v>0.21834214701216281</v>
      </c>
      <c r="E37" s="8">
        <v>0.16535</v>
      </c>
      <c r="F37" s="8">
        <v>0.16535</v>
      </c>
      <c r="G37" s="8">
        <v>0.16535</v>
      </c>
      <c r="H37" s="8">
        <v>0.16535</v>
      </c>
      <c r="I37" s="8">
        <v>0.16535</v>
      </c>
      <c r="J37" s="8">
        <v>0.16535</v>
      </c>
      <c r="K37" s="8">
        <v>0.16535</v>
      </c>
      <c r="L37" s="8">
        <v>0.16535</v>
      </c>
      <c r="M37" s="8">
        <v>0.16535</v>
      </c>
    </row>
    <row r="38" spans="1:13" hidden="1" outlineLevel="1" x14ac:dyDescent="0.2">
      <c r="A38" t="s">
        <v>25</v>
      </c>
      <c r="B38" t="s">
        <v>21</v>
      </c>
      <c r="C38" t="s">
        <v>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</row>
    <row r="39" spans="1:13" hidden="1" outlineLevel="1" x14ac:dyDescent="0.2">
      <c r="A39" t="s">
        <v>25</v>
      </c>
      <c r="B39" t="s">
        <v>22</v>
      </c>
      <c r="C39" t="s">
        <v>5</v>
      </c>
      <c r="D39" s="8">
        <v>5.1799583333333334</v>
      </c>
      <c r="E39" s="8">
        <v>6.7859583333333333</v>
      </c>
      <c r="F39" s="8">
        <v>8.6696385290301734</v>
      </c>
      <c r="G39" s="8">
        <v>10.01130742756196</v>
      </c>
      <c r="H39" s="8">
        <v>10.327860618411989</v>
      </c>
      <c r="I39" s="8">
        <v>10.960967000112049</v>
      </c>
      <c r="J39" s="8">
        <v>11.594073381812107</v>
      </c>
      <c r="K39" s="8">
        <v>11.289542595947912</v>
      </c>
      <c r="L39" s="8">
        <v>10.832746417151622</v>
      </c>
      <c r="M39" s="8">
        <v>10.770640654721712</v>
      </c>
    </row>
    <row r="40" spans="1:13" hidden="1" outlineLevel="1" x14ac:dyDescent="0.2">
      <c r="A40" t="s">
        <v>26</v>
      </c>
      <c r="B40" t="s">
        <v>15</v>
      </c>
      <c r="C40" t="s">
        <v>5</v>
      </c>
      <c r="D40" s="8">
        <v>0.35600211528291914</v>
      </c>
      <c r="E40" s="8">
        <v>0.185</v>
      </c>
      <c r="F40" s="8">
        <v>0.39722222222222225</v>
      </c>
      <c r="G40" s="8">
        <v>0.39722222222222225</v>
      </c>
      <c r="H40" s="8">
        <v>0.31262166626379828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</row>
    <row r="41" spans="1:13" hidden="1" outlineLevel="1" x14ac:dyDescent="0.2">
      <c r="A41" t="s">
        <v>26</v>
      </c>
      <c r="B41" t="s">
        <v>14</v>
      </c>
      <c r="C41" t="s">
        <v>5</v>
      </c>
      <c r="D41" s="8">
        <v>2.4350266015871522</v>
      </c>
      <c r="E41" s="8">
        <v>2.6581787574573061</v>
      </c>
      <c r="F41" s="8">
        <v>4.6174708006935843</v>
      </c>
      <c r="G41" s="8">
        <v>4.6174708006935852</v>
      </c>
      <c r="H41" s="8">
        <v>4.322570800693585</v>
      </c>
      <c r="I41" s="8">
        <v>4.2074898730380381</v>
      </c>
      <c r="J41" s="8">
        <v>4.1028166535107502</v>
      </c>
      <c r="K41" s="8">
        <v>3.9349543415375994</v>
      </c>
      <c r="L41" s="8">
        <v>3.217085226215997</v>
      </c>
      <c r="M41" s="8">
        <v>3.1855811968207792</v>
      </c>
    </row>
    <row r="42" spans="1:13" hidden="1" outlineLevel="1" x14ac:dyDescent="0.2">
      <c r="A42" t="s">
        <v>26</v>
      </c>
      <c r="B42" t="s">
        <v>17</v>
      </c>
      <c r="C42" t="s">
        <v>5</v>
      </c>
      <c r="D42" s="8">
        <v>2.1850735805622095</v>
      </c>
      <c r="E42" s="8">
        <v>2.8449552178048152</v>
      </c>
      <c r="F42" s="8">
        <v>3.3404411392040947</v>
      </c>
      <c r="G42" s="8">
        <v>3.1681723735951333</v>
      </c>
      <c r="H42" s="8">
        <v>3.0534013810874345</v>
      </c>
      <c r="I42" s="8">
        <v>3.4694615954733887</v>
      </c>
      <c r="J42" s="8">
        <v>3.7052900967033082</v>
      </c>
      <c r="K42" s="8">
        <v>3.4451267486065249</v>
      </c>
      <c r="L42" s="8">
        <v>2.6553528203103918</v>
      </c>
      <c r="M42" s="8">
        <v>2.6294083255143299</v>
      </c>
    </row>
    <row r="43" spans="1:13" hidden="1" outlineLevel="1" x14ac:dyDescent="0.2">
      <c r="A43" t="s">
        <v>26</v>
      </c>
      <c r="B43" t="s">
        <v>18</v>
      </c>
      <c r="C43" t="s">
        <v>5</v>
      </c>
      <c r="D43" s="8">
        <v>0</v>
      </c>
      <c r="E43" s="8">
        <v>0.62743000000000004</v>
      </c>
      <c r="F43" s="8">
        <v>0</v>
      </c>
      <c r="G43" s="8">
        <v>0</v>
      </c>
      <c r="H43" s="8">
        <v>0</v>
      </c>
      <c r="I43" s="8">
        <v>0.8827983570111021</v>
      </c>
      <c r="J43" s="8">
        <v>1.903553189863215</v>
      </c>
      <c r="K43" s="8">
        <v>1.9819691283345247</v>
      </c>
      <c r="L43" s="8">
        <v>2.7834718449228277</v>
      </c>
      <c r="M43" s="8">
        <v>2.5257754763694589</v>
      </c>
    </row>
    <row r="44" spans="1:13" hidden="1" outlineLevel="1" x14ac:dyDescent="0.2">
      <c r="A44" t="s">
        <v>26</v>
      </c>
      <c r="B44" t="s">
        <v>19</v>
      </c>
      <c r="C44" t="s">
        <v>5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0.17323968705851608</v>
      </c>
      <c r="J44" s="8">
        <v>0.36539048373750094</v>
      </c>
      <c r="K44" s="8">
        <v>0.38044256520459191</v>
      </c>
      <c r="L44" s="8">
        <v>0.53381909580610531</v>
      </c>
      <c r="M44" s="8">
        <v>0.48396259607068348</v>
      </c>
    </row>
    <row r="45" spans="1:13" hidden="1" outlineLevel="1" x14ac:dyDescent="0.2">
      <c r="A45" t="s">
        <v>26</v>
      </c>
      <c r="B45" t="s">
        <v>20</v>
      </c>
      <c r="C45" t="s">
        <v>5</v>
      </c>
      <c r="D45" s="8">
        <v>0.21834214701216281</v>
      </c>
      <c r="E45" s="8">
        <v>0.16535</v>
      </c>
      <c r="F45" s="8">
        <v>0.16535</v>
      </c>
      <c r="G45" s="8">
        <v>0.16535</v>
      </c>
      <c r="H45" s="8">
        <v>0.16535</v>
      </c>
      <c r="I45" s="8">
        <v>0.16535</v>
      </c>
      <c r="J45" s="8">
        <v>0.16535</v>
      </c>
      <c r="K45" s="8">
        <v>0.16535</v>
      </c>
      <c r="L45" s="8">
        <v>0.16535</v>
      </c>
      <c r="M45" s="8">
        <v>0.16535</v>
      </c>
    </row>
    <row r="46" spans="1:13" hidden="1" outlineLevel="1" x14ac:dyDescent="0.2">
      <c r="A46" t="s">
        <v>26</v>
      </c>
      <c r="B46" t="s">
        <v>21</v>
      </c>
      <c r="C46" t="s">
        <v>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</row>
    <row r="47" spans="1:13" hidden="1" outlineLevel="1" x14ac:dyDescent="0.2">
      <c r="A47" t="s">
        <v>26</v>
      </c>
      <c r="B47" t="s">
        <v>22</v>
      </c>
      <c r="C47" t="s">
        <v>5</v>
      </c>
      <c r="D47" s="8">
        <v>5.1799583333333334</v>
      </c>
      <c r="E47" s="8">
        <v>6.7859583333333333</v>
      </c>
      <c r="F47" s="8">
        <v>6.8443539479617934</v>
      </c>
      <c r="G47" s="8">
        <v>6.8822481457304514</v>
      </c>
      <c r="H47" s="8">
        <v>7.554278601347316</v>
      </c>
      <c r="I47" s="8">
        <v>8.8983395125810461</v>
      </c>
      <c r="J47" s="8">
        <v>10.242400423814773</v>
      </c>
      <c r="K47" s="8">
        <v>9.9078427836832414</v>
      </c>
      <c r="L47" s="8">
        <v>9.4060063234859417</v>
      </c>
      <c r="M47" s="8">
        <v>8.9900775947752525</v>
      </c>
    </row>
    <row r="48" spans="1:13" hidden="1" outlineLevel="1" x14ac:dyDescent="0.2">
      <c r="A48" t="s">
        <v>27</v>
      </c>
      <c r="B48" t="s">
        <v>15</v>
      </c>
      <c r="C48" t="s">
        <v>5</v>
      </c>
      <c r="D48" s="8">
        <v>0.35600211528291914</v>
      </c>
      <c r="E48" s="8">
        <v>0.185</v>
      </c>
      <c r="F48" s="8">
        <v>0.39722222222222225</v>
      </c>
      <c r="G48" s="8">
        <v>0.39722222222222225</v>
      </c>
      <c r="H48" s="8">
        <v>0.31262166626379828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idden="1" outlineLevel="1" x14ac:dyDescent="0.2">
      <c r="A49" t="s">
        <v>27</v>
      </c>
      <c r="B49" t="s">
        <v>14</v>
      </c>
      <c r="C49" t="s">
        <v>5</v>
      </c>
      <c r="D49" s="8">
        <v>2.4350266015871522</v>
      </c>
      <c r="E49" s="8">
        <v>2.6581787574573061</v>
      </c>
      <c r="F49" s="8">
        <v>4.6174708006935843</v>
      </c>
      <c r="G49" s="8">
        <v>4.6174708006935852</v>
      </c>
      <c r="H49" s="8">
        <v>4.4723930799578806</v>
      </c>
      <c r="I49" s="8">
        <v>4.4814196471910508</v>
      </c>
      <c r="J49" s="8">
        <v>4.3145446779847703</v>
      </c>
      <c r="K49" s="8">
        <v>3.9646580608047275</v>
      </c>
      <c r="L49" s="8">
        <v>3.1852633037729565</v>
      </c>
      <c r="M49" s="8">
        <v>3.1429708006935848</v>
      </c>
    </row>
    <row r="50" spans="1:13" hidden="1" outlineLevel="1" x14ac:dyDescent="0.2">
      <c r="A50" t="s">
        <v>27</v>
      </c>
      <c r="B50" t="s">
        <v>17</v>
      </c>
      <c r="C50" t="s">
        <v>5</v>
      </c>
      <c r="D50" s="8">
        <v>2.1850735805622095</v>
      </c>
      <c r="E50" s="8">
        <v>2.8449552178048152</v>
      </c>
      <c r="F50" s="8">
        <v>3.3404411392040947</v>
      </c>
      <c r="G50" s="8">
        <v>3.1681723735951333</v>
      </c>
      <c r="H50" s="8">
        <v>3.1004044490919194</v>
      </c>
      <c r="I50" s="8">
        <v>3.0587296224241838</v>
      </c>
      <c r="J50" s="8">
        <v>2.9618700000107383</v>
      </c>
      <c r="K50" s="8">
        <v>2.8521016495228815</v>
      </c>
      <c r="L50" s="8">
        <v>2.607585647316836</v>
      </c>
      <c r="M50" s="8">
        <v>2.5943174110566405</v>
      </c>
    </row>
    <row r="51" spans="1:13" hidden="1" outlineLevel="1" x14ac:dyDescent="0.2">
      <c r="A51" t="s">
        <v>27</v>
      </c>
      <c r="B51" t="s">
        <v>18</v>
      </c>
      <c r="C51" t="s">
        <v>5</v>
      </c>
      <c r="D51" s="8">
        <v>0</v>
      </c>
      <c r="E51" s="8">
        <v>0.62743000000000004</v>
      </c>
      <c r="F51" s="8">
        <v>0</v>
      </c>
      <c r="G51" s="8">
        <v>0</v>
      </c>
      <c r="H51" s="8">
        <v>9.9465726569747583E-3</v>
      </c>
      <c r="I51" s="8">
        <v>0.37709221976476509</v>
      </c>
      <c r="J51" s="8">
        <v>0.83412234043909694</v>
      </c>
      <c r="K51" s="8">
        <v>0.78207938932295251</v>
      </c>
      <c r="L51" s="8">
        <v>0.9776381235236159</v>
      </c>
      <c r="M51" s="8">
        <v>0.2996445745016264</v>
      </c>
    </row>
    <row r="52" spans="1:13" hidden="1" outlineLevel="1" x14ac:dyDescent="0.2">
      <c r="A52" t="s">
        <v>27</v>
      </c>
      <c r="B52" t="s">
        <v>19</v>
      </c>
      <c r="C52" t="s">
        <v>5</v>
      </c>
      <c r="D52" s="8">
        <v>0</v>
      </c>
      <c r="E52" s="8">
        <v>0</v>
      </c>
      <c r="F52" s="8">
        <v>0</v>
      </c>
      <c r="G52" s="8">
        <v>0</v>
      </c>
      <c r="H52" s="8">
        <v>2.210349479327725E-3</v>
      </c>
      <c r="I52" s="8">
        <v>8.3798271058836721E-2</v>
      </c>
      <c r="J52" s="8">
        <v>0.18536052009757714</v>
      </c>
      <c r="K52" s="8">
        <v>0.17379541984954508</v>
      </c>
      <c r="L52" s="8">
        <v>0.2172529163385814</v>
      </c>
      <c r="M52" s="8">
        <v>6.6587683222583682E-2</v>
      </c>
    </row>
    <row r="53" spans="1:13" hidden="1" outlineLevel="1" x14ac:dyDescent="0.2">
      <c r="A53" t="s">
        <v>27</v>
      </c>
      <c r="B53" t="s">
        <v>20</v>
      </c>
      <c r="C53" t="s">
        <v>5</v>
      </c>
      <c r="D53" s="8">
        <v>0.21834214701216281</v>
      </c>
      <c r="E53" s="8">
        <v>0.16535</v>
      </c>
      <c r="F53" s="8">
        <v>0.16535</v>
      </c>
      <c r="G53" s="8">
        <v>0.16535</v>
      </c>
      <c r="H53" s="8">
        <v>0.16535</v>
      </c>
      <c r="I53" s="8">
        <v>0.16535</v>
      </c>
      <c r="J53" s="8">
        <v>0.16535</v>
      </c>
      <c r="K53" s="8">
        <v>0.16535</v>
      </c>
      <c r="L53" s="8">
        <v>0.16535</v>
      </c>
      <c r="M53" s="8">
        <v>0.16535</v>
      </c>
    </row>
    <row r="54" spans="1:13" hidden="1" outlineLevel="1" x14ac:dyDescent="0.2">
      <c r="A54" t="s">
        <v>27</v>
      </c>
      <c r="B54" t="s">
        <v>21</v>
      </c>
      <c r="C54" t="s">
        <v>5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</row>
    <row r="55" spans="1:13" hidden="1" outlineLevel="1" x14ac:dyDescent="0.2">
      <c r="A55" t="s">
        <v>27</v>
      </c>
      <c r="B55" t="s">
        <v>22</v>
      </c>
      <c r="C55" t="s">
        <v>5</v>
      </c>
      <c r="D55" s="8">
        <v>5.1799583333333334</v>
      </c>
      <c r="E55" s="8">
        <v>6.7859583333333333</v>
      </c>
      <c r="F55" s="8">
        <v>7.3354360007100041</v>
      </c>
      <c r="G55" s="8">
        <v>7.7241030932988135</v>
      </c>
      <c r="H55" s="8">
        <v>7.8715319823454868</v>
      </c>
      <c r="I55" s="8">
        <v>8.166389760438836</v>
      </c>
      <c r="J55" s="8">
        <v>8.4612475385321826</v>
      </c>
      <c r="K55" s="8">
        <v>7.9379845195001062</v>
      </c>
      <c r="L55" s="8">
        <v>7.1530899909519903</v>
      </c>
      <c r="M55" s="8">
        <v>6.1030723042856243</v>
      </c>
    </row>
    <row r="56" spans="1:13" hidden="1" outlineLevel="1" x14ac:dyDescent="0.2">
      <c r="A56" t="s">
        <v>28</v>
      </c>
      <c r="B56" t="s">
        <v>15</v>
      </c>
      <c r="C56" t="s">
        <v>5</v>
      </c>
      <c r="D56" s="8">
        <v>0.35600211528291914</v>
      </c>
      <c r="E56" s="8">
        <v>0.185</v>
      </c>
      <c r="F56" s="8">
        <v>0.39722222222222225</v>
      </c>
      <c r="G56" s="8">
        <v>0.39722222222222225</v>
      </c>
      <c r="H56" s="8">
        <v>0.39722222222222225</v>
      </c>
      <c r="I56" s="8">
        <v>0.31262166626379828</v>
      </c>
      <c r="J56" s="8">
        <v>0</v>
      </c>
      <c r="K56" s="8">
        <v>0</v>
      </c>
      <c r="L56" s="8">
        <v>0</v>
      </c>
      <c r="M56" s="8">
        <v>0</v>
      </c>
    </row>
    <row r="57" spans="1:13" hidden="1" outlineLevel="1" x14ac:dyDescent="0.2">
      <c r="A57" t="s">
        <v>28</v>
      </c>
      <c r="B57" t="s">
        <v>14</v>
      </c>
      <c r="C57" t="s">
        <v>5</v>
      </c>
      <c r="D57" s="8">
        <v>2.4350266015871522</v>
      </c>
      <c r="E57" s="8">
        <v>2.6581787574573061</v>
      </c>
      <c r="F57" s="8">
        <v>4.6174708006935843</v>
      </c>
      <c r="G57" s="8">
        <v>4.6174708006935852</v>
      </c>
      <c r="H57" s="8">
        <v>4.322570800693585</v>
      </c>
      <c r="I57" s="8">
        <v>4.0562753434044927</v>
      </c>
      <c r="J57" s="8">
        <v>4.4924593311934746</v>
      </c>
      <c r="K57" s="8">
        <v>4.4924593311934746</v>
      </c>
      <c r="L57" s="8">
        <v>3.4911282880111116</v>
      </c>
      <c r="M57" s="8">
        <v>3.2940344587024124</v>
      </c>
    </row>
    <row r="58" spans="1:13" hidden="1" outlineLevel="1" x14ac:dyDescent="0.2">
      <c r="A58" t="s">
        <v>28</v>
      </c>
      <c r="B58" t="s">
        <v>17</v>
      </c>
      <c r="C58" t="s">
        <v>5</v>
      </c>
      <c r="D58" s="8">
        <v>2.1850735805622095</v>
      </c>
      <c r="E58" s="8">
        <v>2.8449552178048152</v>
      </c>
      <c r="F58" s="8">
        <v>3.3404411392040947</v>
      </c>
      <c r="G58" s="8">
        <v>3.1681723735951333</v>
      </c>
      <c r="H58" s="8">
        <v>3.0534013810874345</v>
      </c>
      <c r="I58" s="8">
        <v>2.8386596177864236</v>
      </c>
      <c r="J58" s="8">
        <v>2.6244443216300364</v>
      </c>
      <c r="K58" s="8">
        <v>2.6244443216300364</v>
      </c>
      <c r="L58" s="8">
        <v>2.5943174110566405</v>
      </c>
      <c r="M58" s="8">
        <v>2.5943174110566405</v>
      </c>
    </row>
    <row r="59" spans="1:13" hidden="1" outlineLevel="1" x14ac:dyDescent="0.2">
      <c r="A59" t="s">
        <v>28</v>
      </c>
      <c r="B59" t="s">
        <v>18</v>
      </c>
      <c r="C59" t="s">
        <v>5</v>
      </c>
      <c r="D59" s="8">
        <v>0</v>
      </c>
      <c r="E59" s="8">
        <v>0.62743000000000004</v>
      </c>
      <c r="F59" s="8">
        <v>0</v>
      </c>
      <c r="G59" s="8">
        <v>0</v>
      </c>
      <c r="H59" s="8">
        <v>0</v>
      </c>
      <c r="I59" s="8">
        <v>5.1625765366131629E-2</v>
      </c>
      <c r="J59" s="8">
        <v>0.52132673647706596</v>
      </c>
      <c r="K59" s="8">
        <v>0.38911571896394981</v>
      </c>
      <c r="L59" s="8">
        <v>1.0611912538058013</v>
      </c>
      <c r="M59" s="8">
        <v>0.3894646723430073</v>
      </c>
    </row>
    <row r="60" spans="1:13" hidden="1" outlineLevel="1" x14ac:dyDescent="0.2">
      <c r="A60" t="s">
        <v>28</v>
      </c>
      <c r="B60" t="s">
        <v>19</v>
      </c>
      <c r="C60" t="s">
        <v>5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7.6168709696020501E-3</v>
      </c>
      <c r="J60" s="8">
        <v>7.1211642227777761E-2</v>
      </c>
      <c r="K60" s="8">
        <v>5.3152020460942369E-2</v>
      </c>
      <c r="L60" s="8">
        <v>0.14459831730968897</v>
      </c>
      <c r="M60" s="8">
        <v>5.2766287977049853E-2</v>
      </c>
    </row>
    <row r="61" spans="1:13" hidden="1" outlineLevel="1" x14ac:dyDescent="0.2">
      <c r="A61" t="s">
        <v>28</v>
      </c>
      <c r="B61" t="s">
        <v>20</v>
      </c>
      <c r="C61" t="s">
        <v>5</v>
      </c>
      <c r="D61" s="8">
        <v>0.21834214701216281</v>
      </c>
      <c r="E61" s="8">
        <v>0.16535</v>
      </c>
      <c r="F61" s="8">
        <v>0.16535</v>
      </c>
      <c r="G61" s="8">
        <v>0.16535</v>
      </c>
      <c r="H61" s="8">
        <v>0.16535</v>
      </c>
      <c r="I61" s="8">
        <v>0.16535</v>
      </c>
      <c r="J61" s="8">
        <v>0.16535</v>
      </c>
      <c r="K61" s="8">
        <v>0.16535</v>
      </c>
      <c r="L61" s="8">
        <v>0.16535</v>
      </c>
      <c r="M61" s="8">
        <v>0.16535</v>
      </c>
    </row>
    <row r="62" spans="1:13" hidden="1" outlineLevel="1" x14ac:dyDescent="0.2">
      <c r="A62" t="s">
        <v>28</v>
      </c>
      <c r="B62" t="s">
        <v>21</v>
      </c>
      <c r="C62" t="s">
        <v>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</row>
    <row r="63" spans="1:13" hidden="1" outlineLevel="1" x14ac:dyDescent="0.2">
      <c r="A63" t="s">
        <v>28</v>
      </c>
      <c r="B63" t="s">
        <v>22</v>
      </c>
      <c r="C63" t="s">
        <v>5</v>
      </c>
      <c r="D63" s="8">
        <v>5.1799583333333334</v>
      </c>
      <c r="E63" s="8">
        <v>6.7859583333333333</v>
      </c>
      <c r="F63" s="8">
        <v>6.7778171783927892</v>
      </c>
      <c r="G63" s="8">
        <v>6.7681851121835885</v>
      </c>
      <c r="H63" s="8">
        <v>6.9895064960525426</v>
      </c>
      <c r="I63" s="8">
        <v>7.432149263790448</v>
      </c>
      <c r="J63" s="8">
        <v>7.8747920315283544</v>
      </c>
      <c r="K63" s="8">
        <v>7.7245213922484028</v>
      </c>
      <c r="L63" s="8">
        <v>7.4991154333284751</v>
      </c>
      <c r="M63" s="8">
        <v>6.4959328300791102</v>
      </c>
    </row>
    <row r="64" spans="1:13" hidden="1" outlineLevel="1" x14ac:dyDescent="0.2">
      <c r="A64" t="s">
        <v>29</v>
      </c>
      <c r="B64" t="s">
        <v>15</v>
      </c>
      <c r="C64" t="s">
        <v>5</v>
      </c>
      <c r="D64" s="8">
        <v>0.35600211528291914</v>
      </c>
      <c r="E64" s="8">
        <v>0.185</v>
      </c>
      <c r="F64" s="8">
        <v>0.39722222222222225</v>
      </c>
      <c r="G64" s="8">
        <v>0.39722222222222225</v>
      </c>
      <c r="H64" s="8">
        <v>0.31262166626379828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</row>
    <row r="65" spans="1:13" hidden="1" outlineLevel="1" x14ac:dyDescent="0.2">
      <c r="A65" t="s">
        <v>29</v>
      </c>
      <c r="B65" t="s">
        <v>14</v>
      </c>
      <c r="C65" t="s">
        <v>5</v>
      </c>
      <c r="D65" s="8">
        <v>2.4350266015871522</v>
      </c>
      <c r="E65" s="8">
        <v>2.6581787574573061</v>
      </c>
      <c r="F65" s="8">
        <v>4.6174708006935843</v>
      </c>
      <c r="G65" s="8">
        <v>4.9519076675759237</v>
      </c>
      <c r="H65" s="8">
        <v>4.9648325602300742</v>
      </c>
      <c r="I65" s="8">
        <v>4.996477514323832</v>
      </c>
      <c r="J65" s="8">
        <v>4.6024212296363567</v>
      </c>
      <c r="K65" s="8">
        <v>3.9962645526823488</v>
      </c>
      <c r="L65" s="8">
        <v>3.1929480033927136</v>
      </c>
      <c r="M65" s="8">
        <v>3.1429708006935848</v>
      </c>
    </row>
    <row r="66" spans="1:13" hidden="1" outlineLevel="1" x14ac:dyDescent="0.2">
      <c r="A66" t="s">
        <v>29</v>
      </c>
      <c r="B66" t="s">
        <v>17</v>
      </c>
      <c r="C66" t="s">
        <v>5</v>
      </c>
      <c r="D66" s="8">
        <v>2.1850735805622095</v>
      </c>
      <c r="E66" s="8">
        <v>2.8449552178048152</v>
      </c>
      <c r="F66" s="8">
        <v>3.3404411392040947</v>
      </c>
      <c r="G66" s="8">
        <v>3.3410195222895878</v>
      </c>
      <c r="H66" s="8">
        <v>3.4039044340110096</v>
      </c>
      <c r="I66" s="8">
        <v>3.5805747992831134</v>
      </c>
      <c r="J66" s="8">
        <v>3.5684045024033031</v>
      </c>
      <c r="K66" s="8">
        <v>3.2111711467276027</v>
      </c>
      <c r="L66" s="8">
        <v>2.6354751073970997</v>
      </c>
      <c r="M66" s="8">
        <v>2.5943174110566405</v>
      </c>
    </row>
    <row r="67" spans="1:13" hidden="1" outlineLevel="1" x14ac:dyDescent="0.2">
      <c r="A67" t="s">
        <v>29</v>
      </c>
      <c r="B67" t="s">
        <v>18</v>
      </c>
      <c r="C67" t="s">
        <v>5</v>
      </c>
      <c r="D67" s="8">
        <v>0</v>
      </c>
      <c r="E67" s="8">
        <v>0.62743000000000004</v>
      </c>
      <c r="F67" s="8">
        <v>0</v>
      </c>
      <c r="G67" s="8">
        <v>0.21164764337771858</v>
      </c>
      <c r="H67" s="8">
        <v>0.51487172044082596</v>
      </c>
      <c r="I67" s="8">
        <v>1.178258567123905</v>
      </c>
      <c r="J67" s="8">
        <v>2.2544992481030635</v>
      </c>
      <c r="K67" s="8">
        <v>2.1247157143149962</v>
      </c>
      <c r="L67" s="8">
        <v>1.8785372978469517</v>
      </c>
      <c r="M67" s="8">
        <v>1.2164054311558914</v>
      </c>
    </row>
    <row r="68" spans="1:13" hidden="1" outlineLevel="1" x14ac:dyDescent="0.2">
      <c r="A68" t="s">
        <v>29</v>
      </c>
      <c r="B68" t="s">
        <v>19</v>
      </c>
      <c r="C68" t="s">
        <v>5</v>
      </c>
      <c r="D68" s="8">
        <v>0</v>
      </c>
      <c r="E68" s="8">
        <v>0</v>
      </c>
      <c r="F68" s="8">
        <v>0</v>
      </c>
      <c r="G68" s="8">
        <v>5.6298542526332034E-2</v>
      </c>
      <c r="H68" s="8">
        <v>0.13919987142080226</v>
      </c>
      <c r="I68" s="8">
        <v>0.32704249572565375</v>
      </c>
      <c r="J68" s="8">
        <v>0.63775901333576079</v>
      </c>
      <c r="K68" s="8">
        <v>0.60104548658451018</v>
      </c>
      <c r="L68" s="8">
        <v>0.53140585191915291</v>
      </c>
      <c r="M68" s="8">
        <v>0.34410014917635401</v>
      </c>
    </row>
    <row r="69" spans="1:13" hidden="1" outlineLevel="1" x14ac:dyDescent="0.2">
      <c r="A69" t="s">
        <v>29</v>
      </c>
      <c r="B69" t="s">
        <v>20</v>
      </c>
      <c r="C69" t="s">
        <v>5</v>
      </c>
      <c r="D69" s="8">
        <v>0.21834214701216281</v>
      </c>
      <c r="E69" s="8">
        <v>0.16535</v>
      </c>
      <c r="F69" s="8">
        <v>0.16535</v>
      </c>
      <c r="G69" s="8">
        <v>0.16535</v>
      </c>
      <c r="H69" s="8">
        <v>0.16535</v>
      </c>
      <c r="I69" s="8">
        <v>0.16535</v>
      </c>
      <c r="J69" s="8">
        <v>0.16535</v>
      </c>
      <c r="K69" s="8">
        <v>0.16535</v>
      </c>
      <c r="L69" s="8">
        <v>0.16535</v>
      </c>
      <c r="M69" s="8">
        <v>0.16535</v>
      </c>
    </row>
    <row r="70" spans="1:13" hidden="1" outlineLevel="1" x14ac:dyDescent="0.2">
      <c r="A70" t="s">
        <v>29</v>
      </c>
      <c r="B70" t="s">
        <v>21</v>
      </c>
      <c r="C70" t="s">
        <v>5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</row>
    <row r="71" spans="1:13" hidden="1" outlineLevel="1" x14ac:dyDescent="0.2">
      <c r="A71" t="s">
        <v>29</v>
      </c>
      <c r="B71" t="s">
        <v>22</v>
      </c>
      <c r="C71" t="s">
        <v>5</v>
      </c>
      <c r="D71" s="8">
        <v>5.1799583333333334</v>
      </c>
      <c r="E71" s="8">
        <v>6.7859583333333333</v>
      </c>
      <c r="F71" s="8">
        <v>7.9493968759910896</v>
      </c>
      <c r="G71" s="8">
        <v>8.7766074509235317</v>
      </c>
      <c r="H71" s="8">
        <v>9.2669727594345233</v>
      </c>
      <c r="I71" s="8">
        <v>10.247703376456503</v>
      </c>
      <c r="J71" s="8">
        <v>11.228433993478484</v>
      </c>
      <c r="K71" s="8">
        <v>10.098546900309458</v>
      </c>
      <c r="L71" s="8">
        <v>8.4037162605559175</v>
      </c>
      <c r="M71" s="8">
        <v>7.4631437920824721</v>
      </c>
    </row>
    <row r="72" spans="1:13" hidden="1" outlineLevel="1" x14ac:dyDescent="0.2">
      <c r="A72" t="s">
        <v>30</v>
      </c>
      <c r="B72" t="s">
        <v>15</v>
      </c>
      <c r="C72" t="s">
        <v>5</v>
      </c>
      <c r="D72" s="8">
        <v>0.35600211528291914</v>
      </c>
      <c r="E72" s="8">
        <v>0.185</v>
      </c>
      <c r="F72" s="8">
        <v>0.39722222222222225</v>
      </c>
      <c r="G72" s="8">
        <v>0.39722222222222225</v>
      </c>
      <c r="H72" s="8">
        <v>0.31262166626379828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</row>
    <row r="73" spans="1:13" hidden="1" outlineLevel="1" x14ac:dyDescent="0.2">
      <c r="A73" t="s">
        <v>30</v>
      </c>
      <c r="B73" t="s">
        <v>14</v>
      </c>
      <c r="C73" t="s">
        <v>5</v>
      </c>
      <c r="D73" s="8">
        <v>2.4350266015871522</v>
      </c>
      <c r="E73" s="8">
        <v>2.6581787574573061</v>
      </c>
      <c r="F73" s="8">
        <v>5.0570565298382526</v>
      </c>
      <c r="G73" s="8">
        <v>5.4313010723909754</v>
      </c>
      <c r="H73" s="8">
        <v>5.2249307770743973</v>
      </c>
      <c r="I73" s="8">
        <v>4.7936055530755421</v>
      </c>
      <c r="J73" s="8">
        <v>3.5972314968333001</v>
      </c>
      <c r="K73" s="8">
        <v>3.385158300495883</v>
      </c>
      <c r="L73" s="8">
        <v>3.1596044670666092</v>
      </c>
      <c r="M73" s="8">
        <v>3.1429708006935848</v>
      </c>
    </row>
    <row r="74" spans="1:13" hidden="1" outlineLevel="1" x14ac:dyDescent="0.2">
      <c r="A74" t="s">
        <v>30</v>
      </c>
      <c r="B74" t="s">
        <v>17</v>
      </c>
      <c r="C74" t="s">
        <v>5</v>
      </c>
      <c r="D74" s="8">
        <v>2.1850735805622095</v>
      </c>
      <c r="E74" s="8">
        <v>2.8449552178048152</v>
      </c>
      <c r="F74" s="8">
        <v>3.7372764579225861</v>
      </c>
      <c r="G74" s="8">
        <v>4.1197704645655975</v>
      </c>
      <c r="H74" s="8">
        <v>4.2424557420993949</v>
      </c>
      <c r="I74" s="8">
        <v>4.5250299901782771</v>
      </c>
      <c r="J74" s="8">
        <v>4.1339135890690084</v>
      </c>
      <c r="K74" s="8">
        <v>3.7106832411019823</v>
      </c>
      <c r="L74" s="8">
        <v>2.9871214597811253</v>
      </c>
      <c r="M74" s="8">
        <v>2.9140637878682356</v>
      </c>
    </row>
    <row r="75" spans="1:13" hidden="1" outlineLevel="1" x14ac:dyDescent="0.2">
      <c r="A75" t="s">
        <v>30</v>
      </c>
      <c r="B75" t="s">
        <v>18</v>
      </c>
      <c r="C75" t="s">
        <v>5</v>
      </c>
      <c r="D75" s="8">
        <v>0</v>
      </c>
      <c r="E75" s="8">
        <v>0.62743000000000004</v>
      </c>
      <c r="F75" s="8">
        <v>0.3849207232736801</v>
      </c>
      <c r="G75" s="8">
        <v>1.2120708566118703</v>
      </c>
      <c r="H75" s="8">
        <v>1.489015254659602</v>
      </c>
      <c r="I75" s="8">
        <v>2.1796625896161159</v>
      </c>
      <c r="J75" s="8">
        <v>3.963744436996226</v>
      </c>
      <c r="K75" s="8">
        <v>3.9429313435111419</v>
      </c>
      <c r="L75" s="8">
        <v>3.9085958542003896</v>
      </c>
      <c r="M75" s="8">
        <v>3.4702339503170321</v>
      </c>
    </row>
    <row r="76" spans="1:13" hidden="1" outlineLevel="1" x14ac:dyDescent="0.2">
      <c r="A76" t="s">
        <v>30</v>
      </c>
      <c r="B76" t="s">
        <v>19</v>
      </c>
      <c r="C76" t="s">
        <v>5</v>
      </c>
      <c r="D76" s="8">
        <v>0</v>
      </c>
      <c r="E76" s="8">
        <v>0</v>
      </c>
      <c r="F76" s="8">
        <v>8.6030046237009911E-2</v>
      </c>
      <c r="G76" s="8">
        <v>0.27120616806895875</v>
      </c>
      <c r="H76" s="8">
        <v>0.33408070703622517</v>
      </c>
      <c r="I76" s="8">
        <v>0.49551984242594815</v>
      </c>
      <c r="J76" s="8">
        <v>0.92082983889350911</v>
      </c>
      <c r="K76" s="8">
        <v>0.91599468419941144</v>
      </c>
      <c r="L76" s="8">
        <v>0.90801809953485879</v>
      </c>
      <c r="M76" s="8">
        <v>0.80618087774972769</v>
      </c>
    </row>
    <row r="77" spans="1:13" hidden="1" outlineLevel="1" x14ac:dyDescent="0.2">
      <c r="A77" t="s">
        <v>30</v>
      </c>
      <c r="B77" t="s">
        <v>20</v>
      </c>
      <c r="C77" t="s">
        <v>5</v>
      </c>
      <c r="D77" s="8">
        <v>0.21834214701216281</v>
      </c>
      <c r="E77" s="8">
        <v>0.16535</v>
      </c>
      <c r="F77" s="8">
        <v>0.16535</v>
      </c>
      <c r="G77" s="8">
        <v>0.16535</v>
      </c>
      <c r="H77" s="8">
        <v>0.16535</v>
      </c>
      <c r="I77" s="8">
        <v>0.16535</v>
      </c>
      <c r="J77" s="8">
        <v>0.16535</v>
      </c>
      <c r="K77" s="8">
        <v>0.16535</v>
      </c>
      <c r="L77" s="8">
        <v>0.16535</v>
      </c>
      <c r="M77" s="8">
        <v>0.16535</v>
      </c>
    </row>
    <row r="78" spans="1:13" hidden="1" outlineLevel="1" x14ac:dyDescent="0.2">
      <c r="A78" t="s">
        <v>30</v>
      </c>
      <c r="B78" t="s">
        <v>21</v>
      </c>
      <c r="C78" t="s">
        <v>5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</row>
    <row r="79" spans="1:13" hidden="1" outlineLevel="1" x14ac:dyDescent="0.2">
      <c r="A79" t="s">
        <v>30</v>
      </c>
      <c r="B79" t="s">
        <v>22</v>
      </c>
      <c r="C79" t="s">
        <v>5</v>
      </c>
      <c r="D79" s="8">
        <v>5.1799583333333334</v>
      </c>
      <c r="E79" s="8">
        <v>6.7859583333333333</v>
      </c>
      <c r="F79" s="8">
        <v>9.3783934686908168</v>
      </c>
      <c r="G79" s="8">
        <v>11.226315895551636</v>
      </c>
      <c r="H79" s="8">
        <v>11.537266588799717</v>
      </c>
      <c r="I79" s="8">
        <v>12.159167975295881</v>
      </c>
      <c r="J79" s="8">
        <v>12.781069361792044</v>
      </c>
      <c r="K79" s="8">
        <v>12.12011756930842</v>
      </c>
      <c r="L79" s="8">
        <v>11.128689880582984</v>
      </c>
      <c r="M79" s="8">
        <v>10.498799416628582</v>
      </c>
    </row>
    <row r="80" spans="1:13" hidden="1" outlineLevel="1" x14ac:dyDescent="0.2">
      <c r="A80" t="s">
        <v>31</v>
      </c>
      <c r="B80" t="s">
        <v>15</v>
      </c>
      <c r="C80" t="s">
        <v>5</v>
      </c>
      <c r="D80" s="8">
        <v>0.35600211528291914</v>
      </c>
      <c r="E80" s="8">
        <v>0.185</v>
      </c>
      <c r="F80" s="8">
        <v>0.39722222222222225</v>
      </c>
      <c r="G80" s="8">
        <v>0.39722222222222225</v>
      </c>
      <c r="H80" s="8">
        <v>0.39722222222222225</v>
      </c>
      <c r="I80" s="8">
        <v>0.31262166626379828</v>
      </c>
      <c r="J80" s="8">
        <v>0</v>
      </c>
      <c r="K80" s="8">
        <v>0</v>
      </c>
      <c r="L80" s="8">
        <v>0</v>
      </c>
      <c r="M80" s="8">
        <v>0</v>
      </c>
    </row>
    <row r="81" spans="1:13" hidden="1" outlineLevel="1" x14ac:dyDescent="0.2">
      <c r="A81" t="s">
        <v>31</v>
      </c>
      <c r="B81" t="s">
        <v>14</v>
      </c>
      <c r="C81" t="s">
        <v>5</v>
      </c>
      <c r="D81" s="8">
        <v>2.4350266015871522</v>
      </c>
      <c r="E81" s="8">
        <v>2.6581787574573061</v>
      </c>
      <c r="F81" s="8">
        <v>4.6174708006935843</v>
      </c>
      <c r="G81" s="8">
        <v>4.6174708006935852</v>
      </c>
      <c r="H81" s="8">
        <v>4.7796320349903567</v>
      </c>
      <c r="I81" s="8">
        <v>5.419514738305919</v>
      </c>
      <c r="J81" s="8">
        <v>6.2454535458837857</v>
      </c>
      <c r="K81" s="8">
        <v>5.3266961002591184</v>
      </c>
      <c r="L81" s="8">
        <v>3.4613148411313883</v>
      </c>
      <c r="M81" s="8">
        <v>3.286959363398287</v>
      </c>
    </row>
    <row r="82" spans="1:13" hidden="1" outlineLevel="1" x14ac:dyDescent="0.2">
      <c r="A82" t="s">
        <v>31</v>
      </c>
      <c r="B82" t="s">
        <v>17</v>
      </c>
      <c r="C82" t="s">
        <v>5</v>
      </c>
      <c r="D82" s="8">
        <v>2.1850735805622095</v>
      </c>
      <c r="E82" s="8">
        <v>2.8449552178048152</v>
      </c>
      <c r="F82" s="8">
        <v>3.3404411392040947</v>
      </c>
      <c r="G82" s="8">
        <v>3.1681723735951333</v>
      </c>
      <c r="H82" s="8">
        <v>3.1569658694549485</v>
      </c>
      <c r="I82" s="8">
        <v>3.1677897481734436</v>
      </c>
      <c r="J82" s="8">
        <v>3.1549787588289364</v>
      </c>
      <c r="K82" s="8">
        <v>2.9546556716716421</v>
      </c>
      <c r="L82" s="8">
        <v>2.6380116911167311</v>
      </c>
      <c r="M82" s="8">
        <v>2.6140805471141486</v>
      </c>
    </row>
    <row r="83" spans="1:13" hidden="1" outlineLevel="1" x14ac:dyDescent="0.2">
      <c r="A83" t="s">
        <v>31</v>
      </c>
      <c r="B83" t="s">
        <v>18</v>
      </c>
      <c r="C83" t="s">
        <v>5</v>
      </c>
      <c r="D83" s="8">
        <v>0</v>
      </c>
      <c r="E83" s="8">
        <v>0.62743000000000004</v>
      </c>
      <c r="F83" s="8">
        <v>0</v>
      </c>
      <c r="G83" s="8">
        <v>0</v>
      </c>
      <c r="H83" s="8">
        <v>0.17198112411776473</v>
      </c>
      <c r="I83" s="8">
        <v>0.95001947511801044</v>
      </c>
      <c r="J83" s="8">
        <v>1.7984414693768096</v>
      </c>
      <c r="K83" s="8">
        <v>2.1210185964802277</v>
      </c>
      <c r="L83" s="8">
        <v>2.9521627630911276</v>
      </c>
      <c r="M83" s="8">
        <v>2.3807765543047705</v>
      </c>
    </row>
    <row r="84" spans="1:13" hidden="1" outlineLevel="1" x14ac:dyDescent="0.2">
      <c r="A84" t="s">
        <v>31</v>
      </c>
      <c r="B84" t="s">
        <v>19</v>
      </c>
      <c r="C84" t="s">
        <v>5</v>
      </c>
      <c r="D84" s="8">
        <v>0</v>
      </c>
      <c r="E84" s="8">
        <v>0</v>
      </c>
      <c r="F84" s="8">
        <v>0</v>
      </c>
      <c r="G84" s="8">
        <v>0</v>
      </c>
      <c r="H84" s="8">
        <v>4.0699811321217312E-2</v>
      </c>
      <c r="I84" s="8">
        <v>0.22161540404983485</v>
      </c>
      <c r="J84" s="8">
        <v>0.41297728152974</v>
      </c>
      <c r="K84" s="8">
        <v>0.48705087653030743</v>
      </c>
      <c r="L84" s="8">
        <v>0.67769803285289265</v>
      </c>
      <c r="M84" s="8">
        <v>0.54595624271083465</v>
      </c>
    </row>
    <row r="85" spans="1:13" hidden="1" outlineLevel="1" x14ac:dyDescent="0.2">
      <c r="A85" t="s">
        <v>31</v>
      </c>
      <c r="B85" t="s">
        <v>20</v>
      </c>
      <c r="C85" t="s">
        <v>5</v>
      </c>
      <c r="D85" s="8">
        <v>0.21834214701216281</v>
      </c>
      <c r="E85" s="8">
        <v>0.16535</v>
      </c>
      <c r="F85" s="8">
        <v>0.16535</v>
      </c>
      <c r="G85" s="8">
        <v>0.16535</v>
      </c>
      <c r="H85" s="8">
        <v>0.16535</v>
      </c>
      <c r="I85" s="8">
        <v>0.16535</v>
      </c>
      <c r="J85" s="8">
        <v>0.16535</v>
      </c>
      <c r="K85" s="8">
        <v>0.16535</v>
      </c>
      <c r="L85" s="8">
        <v>0.16535</v>
      </c>
      <c r="M85" s="8">
        <v>0.16535</v>
      </c>
    </row>
    <row r="86" spans="1:13" hidden="1" outlineLevel="1" x14ac:dyDescent="0.2">
      <c r="A86" t="s">
        <v>31</v>
      </c>
      <c r="B86" t="s">
        <v>21</v>
      </c>
      <c r="C86" t="s">
        <v>5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</row>
    <row r="87" spans="1:13" hidden="1" outlineLevel="1" x14ac:dyDescent="0.2">
      <c r="A87" t="s">
        <v>31</v>
      </c>
      <c r="B87" t="s">
        <v>22</v>
      </c>
      <c r="C87" t="s">
        <v>5</v>
      </c>
      <c r="D87" s="8">
        <v>5.1799583333333334</v>
      </c>
      <c r="E87" s="8">
        <v>6.7859583333333333</v>
      </c>
      <c r="F87" s="8">
        <v>7.2805092922628356</v>
      </c>
      <c r="G87" s="8">
        <v>7.6299430216750972</v>
      </c>
      <c r="H87" s="8">
        <v>8.4593946284639312</v>
      </c>
      <c r="I87" s="8">
        <v>10.118297842041601</v>
      </c>
      <c r="J87" s="8">
        <v>11.777201055619271</v>
      </c>
      <c r="K87" s="8">
        <v>11.054771244941296</v>
      </c>
      <c r="L87" s="8">
        <v>9.9711265289243336</v>
      </c>
      <c r="M87" s="8">
        <v>8.9931227075280411</v>
      </c>
    </row>
    <row r="88" spans="1:13" hidden="1" outlineLevel="1" x14ac:dyDescent="0.2">
      <c r="A88" t="s">
        <v>32</v>
      </c>
      <c r="B88" t="s">
        <v>15</v>
      </c>
      <c r="C88" t="s">
        <v>5</v>
      </c>
      <c r="D88" s="8">
        <v>0.35600211528291914</v>
      </c>
      <c r="E88" s="8">
        <v>0.185</v>
      </c>
      <c r="F88" s="8">
        <v>0.39722222222222225</v>
      </c>
      <c r="G88" s="8">
        <v>0.39722222222222225</v>
      </c>
      <c r="H88" s="8">
        <v>0.31262166626379828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</row>
    <row r="89" spans="1:13" hidden="1" outlineLevel="1" x14ac:dyDescent="0.2">
      <c r="A89" t="s">
        <v>32</v>
      </c>
      <c r="B89" t="s">
        <v>14</v>
      </c>
      <c r="C89" t="s">
        <v>5</v>
      </c>
      <c r="D89" s="8">
        <v>2.4350266015871522</v>
      </c>
      <c r="E89" s="8">
        <v>2.6581787574573061</v>
      </c>
      <c r="F89" s="8">
        <v>4.6174708006935843</v>
      </c>
      <c r="G89" s="8">
        <v>4.6894113868887386</v>
      </c>
      <c r="H89" s="8">
        <v>4.9699048337633869</v>
      </c>
      <c r="I89" s="8">
        <v>5.4670802279762185</v>
      </c>
      <c r="J89" s="8">
        <v>5.7883540857495994</v>
      </c>
      <c r="K89" s="8">
        <v>4.7456961839721856</v>
      </c>
      <c r="L89" s="8">
        <v>3.2340781864709234</v>
      </c>
      <c r="M89" s="8">
        <v>3.1429708006935844</v>
      </c>
    </row>
    <row r="90" spans="1:13" hidden="1" outlineLevel="1" x14ac:dyDescent="0.2">
      <c r="A90" t="s">
        <v>32</v>
      </c>
      <c r="B90" t="s">
        <v>17</v>
      </c>
      <c r="C90" t="s">
        <v>5</v>
      </c>
      <c r="D90" s="8">
        <v>2.1850735805622095</v>
      </c>
      <c r="E90" s="8">
        <v>2.8449552178048152</v>
      </c>
      <c r="F90" s="8">
        <v>3.3404411392040947</v>
      </c>
      <c r="G90" s="8">
        <v>3.190741969264201</v>
      </c>
      <c r="H90" s="8">
        <v>3.2564865679328627</v>
      </c>
      <c r="I90" s="8">
        <v>3.3679564712979615</v>
      </c>
      <c r="J90" s="8">
        <v>3.4242415789173513</v>
      </c>
      <c r="K90" s="8">
        <v>3.0971332175754172</v>
      </c>
      <c r="L90" s="8">
        <v>2.6229001203201197</v>
      </c>
      <c r="M90" s="8">
        <v>2.5943174110566405</v>
      </c>
    </row>
    <row r="91" spans="1:13" hidden="1" outlineLevel="1" x14ac:dyDescent="0.2">
      <c r="A91" t="s">
        <v>32</v>
      </c>
      <c r="B91" t="s">
        <v>18</v>
      </c>
      <c r="C91" t="s">
        <v>5</v>
      </c>
      <c r="D91" s="8">
        <v>0</v>
      </c>
      <c r="E91" s="8">
        <v>0.62743000000000004</v>
      </c>
      <c r="F91" s="8">
        <v>0</v>
      </c>
      <c r="G91" s="8">
        <v>4.6165082050374801E-3</v>
      </c>
      <c r="H91" s="8">
        <v>0.29848122321748205</v>
      </c>
      <c r="I91" s="8">
        <v>0.99347080746156069</v>
      </c>
      <c r="J91" s="8">
        <v>1.648492265281666</v>
      </c>
      <c r="K91" s="8">
        <v>2.1404363799032198</v>
      </c>
      <c r="L91" s="8">
        <v>2.7762138056572736</v>
      </c>
      <c r="M91" s="8">
        <v>1.5006025561424199</v>
      </c>
    </row>
    <row r="92" spans="1:13" hidden="1" outlineLevel="1" x14ac:dyDescent="0.2">
      <c r="A92" t="s">
        <v>32</v>
      </c>
      <c r="B92" t="s">
        <v>19</v>
      </c>
      <c r="C92" t="s">
        <v>5</v>
      </c>
      <c r="D92" s="8">
        <v>0</v>
      </c>
      <c r="E92" s="8">
        <v>0</v>
      </c>
      <c r="F92" s="8">
        <v>0</v>
      </c>
      <c r="G92" s="8">
        <v>1.0258907122305517E-3</v>
      </c>
      <c r="H92" s="8">
        <v>6.6329160714996033E-2</v>
      </c>
      <c r="I92" s="8">
        <v>0.22077129054701358</v>
      </c>
      <c r="J92" s="8">
        <v>0.36633161450703705</v>
      </c>
      <c r="K92" s="8">
        <v>0.47565252886738235</v>
      </c>
      <c r="L92" s="8">
        <v>0.6169364012571722</v>
      </c>
      <c r="M92" s="8">
        <v>0.33346723469831574</v>
      </c>
    </row>
    <row r="93" spans="1:13" hidden="1" outlineLevel="1" x14ac:dyDescent="0.2">
      <c r="A93" t="s">
        <v>32</v>
      </c>
      <c r="B93" t="s">
        <v>20</v>
      </c>
      <c r="C93" t="s">
        <v>5</v>
      </c>
      <c r="D93" s="8">
        <v>0.21834214701216281</v>
      </c>
      <c r="E93" s="8">
        <v>0.16535</v>
      </c>
      <c r="F93" s="8">
        <v>0.16535</v>
      </c>
      <c r="G93" s="8">
        <v>0.16535</v>
      </c>
      <c r="H93" s="8">
        <v>0.16535</v>
      </c>
      <c r="I93" s="8">
        <v>0.16535</v>
      </c>
      <c r="J93" s="8">
        <v>0.16535</v>
      </c>
      <c r="K93" s="8">
        <v>0.16535</v>
      </c>
      <c r="L93" s="8">
        <v>0.16535</v>
      </c>
      <c r="M93" s="8">
        <v>0.16535</v>
      </c>
    </row>
    <row r="94" spans="1:13" hidden="1" outlineLevel="1" x14ac:dyDescent="0.2">
      <c r="A94" t="s">
        <v>32</v>
      </c>
      <c r="B94" t="s">
        <v>21</v>
      </c>
      <c r="C94" t="s">
        <v>5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</row>
    <row r="95" spans="1:13" hidden="1" outlineLevel="1" x14ac:dyDescent="0.2">
      <c r="A95" t="s">
        <v>32</v>
      </c>
      <c r="B95" t="s">
        <v>22</v>
      </c>
      <c r="C95" t="s">
        <v>5</v>
      </c>
      <c r="D95" s="8">
        <v>5.1799583333333334</v>
      </c>
      <c r="E95" s="8">
        <v>6.7859583333333333</v>
      </c>
      <c r="F95" s="8">
        <v>7.5809917196983605</v>
      </c>
      <c r="G95" s="8">
        <v>8.1450557544217119</v>
      </c>
      <c r="H95" s="8">
        <v>8.794598512428502</v>
      </c>
      <c r="I95" s="8">
        <v>10.093684028442079</v>
      </c>
      <c r="J95" s="8">
        <v>11.392769544455655</v>
      </c>
      <c r="K95" s="8">
        <v>10.624268310318206</v>
      </c>
      <c r="L95" s="8">
        <v>9.4715164591120313</v>
      </c>
      <c r="M95" s="8">
        <v>7.7367080025909596</v>
      </c>
    </row>
    <row r="96" spans="1:13" hidden="1" outlineLevel="1" x14ac:dyDescent="0.2">
      <c r="A96" t="s">
        <v>33</v>
      </c>
      <c r="B96" t="s">
        <v>15</v>
      </c>
      <c r="C96" t="s">
        <v>5</v>
      </c>
      <c r="D96" s="8">
        <v>0.35600211528291914</v>
      </c>
      <c r="E96" s="8">
        <v>0.185</v>
      </c>
      <c r="F96" s="8">
        <v>0.39722222222222225</v>
      </c>
      <c r="G96" s="8">
        <v>0.39722222222222225</v>
      </c>
      <c r="H96" s="8">
        <v>0.31262166626379828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</row>
    <row r="97" spans="1:13" hidden="1" outlineLevel="1" x14ac:dyDescent="0.2">
      <c r="A97" t="s">
        <v>33</v>
      </c>
      <c r="B97" t="s">
        <v>14</v>
      </c>
      <c r="C97" t="s">
        <v>5</v>
      </c>
      <c r="D97" s="8">
        <v>2.4350266015871522</v>
      </c>
      <c r="E97" s="8">
        <v>2.6581787574573061</v>
      </c>
      <c r="F97" s="8">
        <v>4.6174708006935843</v>
      </c>
      <c r="G97" s="8">
        <v>4.6174708006935852</v>
      </c>
      <c r="H97" s="8">
        <v>5.0486117439210432</v>
      </c>
      <c r="I97" s="8">
        <v>6.4458796217503433</v>
      </c>
      <c r="J97" s="8">
        <v>7.7302180413739041</v>
      </c>
      <c r="K97" s="8">
        <v>6.2852504153005206</v>
      </c>
      <c r="L97" s="8">
        <v>3.5195329830295323</v>
      </c>
      <c r="M97" s="8">
        <v>3.3591556397299045</v>
      </c>
    </row>
    <row r="98" spans="1:13" hidden="1" outlineLevel="1" x14ac:dyDescent="0.2">
      <c r="A98" t="s">
        <v>33</v>
      </c>
      <c r="B98" t="s">
        <v>17</v>
      </c>
      <c r="C98" t="s">
        <v>5</v>
      </c>
      <c r="D98" s="8">
        <v>2.1850735805622095</v>
      </c>
      <c r="E98" s="8">
        <v>2.8449552178048152</v>
      </c>
      <c r="F98" s="8">
        <v>3.3404411392040947</v>
      </c>
      <c r="G98" s="8">
        <v>3.1681723735951333</v>
      </c>
      <c r="H98" s="8">
        <v>3.1255054037921823</v>
      </c>
      <c r="I98" s="8">
        <v>3.0205348369926233</v>
      </c>
      <c r="J98" s="8">
        <v>2.8258065687504192</v>
      </c>
      <c r="K98" s="8">
        <v>2.6962524807791119</v>
      </c>
      <c r="L98" s="8">
        <v>2.5943174110566405</v>
      </c>
      <c r="M98" s="8">
        <v>2.5943174110566405</v>
      </c>
    </row>
    <row r="99" spans="1:13" hidden="1" outlineLevel="1" x14ac:dyDescent="0.2">
      <c r="A99" t="s">
        <v>33</v>
      </c>
      <c r="B99" t="s">
        <v>18</v>
      </c>
      <c r="C99" t="s">
        <v>5</v>
      </c>
      <c r="D99" s="8">
        <v>0</v>
      </c>
      <c r="E99" s="8">
        <v>0.62743000000000004</v>
      </c>
      <c r="F99" s="8">
        <v>0</v>
      </c>
      <c r="G99" s="8">
        <v>0</v>
      </c>
      <c r="H99" s="8">
        <v>0.15145198603082283</v>
      </c>
      <c r="I99" s="8">
        <v>0.98854443559248473</v>
      </c>
      <c r="J99" s="8">
        <v>1.7686088313950901</v>
      </c>
      <c r="K99" s="8">
        <v>1.995957314307875</v>
      </c>
      <c r="L99" s="8">
        <v>3.0952782900157354</v>
      </c>
      <c r="M99" s="8">
        <v>1.794338331412104</v>
      </c>
    </row>
    <row r="100" spans="1:13" hidden="1" outlineLevel="1" x14ac:dyDescent="0.2">
      <c r="A100" t="s">
        <v>33</v>
      </c>
      <c r="B100" t="s">
        <v>19</v>
      </c>
      <c r="C100" t="s">
        <v>5</v>
      </c>
      <c r="D100" s="8">
        <v>0</v>
      </c>
      <c r="E100" s="8">
        <v>0</v>
      </c>
      <c r="F100" s="8">
        <v>0</v>
      </c>
      <c r="G100" s="8">
        <v>0</v>
      </c>
      <c r="H100" s="8">
        <v>2.5560393181458679E-2</v>
      </c>
      <c r="I100" s="8">
        <v>0.15691138351512027</v>
      </c>
      <c r="J100" s="8">
        <v>0.26459676542893701</v>
      </c>
      <c r="K100" s="8">
        <v>0.29860975469827572</v>
      </c>
      <c r="L100" s="8">
        <v>0.46046708913553741</v>
      </c>
      <c r="M100" s="8">
        <v>0.26666855172532117</v>
      </c>
    </row>
    <row r="101" spans="1:13" hidden="1" outlineLevel="1" x14ac:dyDescent="0.2">
      <c r="A101" t="s">
        <v>33</v>
      </c>
      <c r="B101" t="s">
        <v>20</v>
      </c>
      <c r="C101" t="s">
        <v>5</v>
      </c>
      <c r="D101" s="8">
        <v>0.21834214701216281</v>
      </c>
      <c r="E101" s="8">
        <v>0.16535</v>
      </c>
      <c r="F101" s="8">
        <v>0.16535</v>
      </c>
      <c r="G101" s="8">
        <v>0.16535</v>
      </c>
      <c r="H101" s="8">
        <v>0.16535</v>
      </c>
      <c r="I101" s="8">
        <v>0.16535</v>
      </c>
      <c r="J101" s="8">
        <v>0.16535</v>
      </c>
      <c r="K101" s="8">
        <v>0.16535</v>
      </c>
      <c r="L101" s="8">
        <v>0.16535</v>
      </c>
      <c r="M101" s="8">
        <v>0.16535</v>
      </c>
    </row>
    <row r="102" spans="1:13" hidden="1" outlineLevel="1" x14ac:dyDescent="0.2">
      <c r="A102" t="s">
        <v>33</v>
      </c>
      <c r="B102" t="s">
        <v>21</v>
      </c>
      <c r="C102" t="s">
        <v>5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</row>
    <row r="103" spans="1:13" hidden="1" outlineLevel="1" x14ac:dyDescent="0.2">
      <c r="A103" t="s">
        <v>33</v>
      </c>
      <c r="B103" t="s">
        <v>22</v>
      </c>
      <c r="C103" t="s">
        <v>5</v>
      </c>
      <c r="D103" s="8">
        <v>5.1799583333333334</v>
      </c>
      <c r="E103" s="8">
        <v>6.7859583333333333</v>
      </c>
      <c r="F103" s="8">
        <v>7.2271230481366517</v>
      </c>
      <c r="G103" s="8">
        <v>7.5384237460302099</v>
      </c>
      <c r="H103" s="8">
        <v>8.5190877585383564</v>
      </c>
      <c r="I103" s="8">
        <v>10.480415783554644</v>
      </c>
      <c r="J103" s="8">
        <v>12.441743808570935</v>
      </c>
      <c r="K103" s="8">
        <v>11.441419965085784</v>
      </c>
      <c r="L103" s="8">
        <v>9.940934199858054</v>
      </c>
      <c r="M103" s="8">
        <v>8.1798299339239708</v>
      </c>
    </row>
    <row r="104" spans="1:13" collapsed="1" x14ac:dyDescent="0.2"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x14ac:dyDescent="0.2"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x14ac:dyDescent="0.2">
      <c r="A106" s="4" t="s">
        <v>56</v>
      </c>
      <c r="B106" s="12"/>
      <c r="C106" s="12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"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">
      <c r="A108" t="s">
        <v>3</v>
      </c>
      <c r="B108" t="s">
        <v>15</v>
      </c>
      <c r="C108" t="s">
        <v>5</v>
      </c>
      <c r="D108" s="8">
        <f>SUMIFS(D$8:D$103,$A$8:$A$103,$A108,$B$8:$B$103,$B108)</f>
        <v>0.35600211528291914</v>
      </c>
      <c r="E108" s="8">
        <f t="shared" ref="E108:M123" si="0">SUMIFS(E$8:E$103,$A$8:$A$103,$A108,$B$8:$B$103,$B108)</f>
        <v>0.185</v>
      </c>
      <c r="F108" s="8">
        <f t="shared" si="0"/>
        <v>0.31262166626379828</v>
      </c>
      <c r="G108" s="8">
        <f t="shared" si="0"/>
        <v>0.23185218757553788</v>
      </c>
      <c r="H108" s="8">
        <f t="shared" si="0"/>
        <v>0</v>
      </c>
      <c r="I108" s="8">
        <f t="shared" si="0"/>
        <v>0</v>
      </c>
      <c r="J108" s="8">
        <f t="shared" si="0"/>
        <v>0</v>
      </c>
      <c r="K108" s="8">
        <f t="shared" si="0"/>
        <v>0</v>
      </c>
      <c r="L108" s="8">
        <f t="shared" si="0"/>
        <v>0</v>
      </c>
      <c r="M108" s="8">
        <f t="shared" si="0"/>
        <v>0</v>
      </c>
    </row>
    <row r="109" spans="1:13" x14ac:dyDescent="0.2">
      <c r="A109" t="s">
        <v>3</v>
      </c>
      <c r="B109" t="s">
        <v>14</v>
      </c>
      <c r="C109" t="s">
        <v>5</v>
      </c>
      <c r="D109" s="8">
        <f t="shared" ref="D109:D123" si="1">SUMIFS(D$8:D$103,$A$8:$A$103,$A109,$B$8:$B$103,$B109)</f>
        <v>2.4350266015871522</v>
      </c>
      <c r="E109" s="8">
        <f t="shared" si="0"/>
        <v>2.6581787574573061</v>
      </c>
      <c r="F109" s="8">
        <f t="shared" si="0"/>
        <v>4.6174708006935843</v>
      </c>
      <c r="G109" s="8">
        <f t="shared" si="0"/>
        <v>4.6239185683235799</v>
      </c>
      <c r="H109" s="8">
        <f t="shared" si="0"/>
        <v>4.3290185683235798</v>
      </c>
      <c r="I109" s="8">
        <f t="shared" si="0"/>
        <v>3.7392185683235795</v>
      </c>
      <c r="J109" s="8">
        <f t="shared" si="0"/>
        <v>3.1429708006935848</v>
      </c>
      <c r="K109" s="8">
        <f t="shared" si="0"/>
        <v>3.1429708006935848</v>
      </c>
      <c r="L109" s="8">
        <f t="shared" si="0"/>
        <v>3.1429708006935848</v>
      </c>
      <c r="M109" s="8">
        <f t="shared" si="0"/>
        <v>3.1429708006935848</v>
      </c>
    </row>
    <row r="110" spans="1:13" x14ac:dyDescent="0.2">
      <c r="A110" t="s">
        <v>3</v>
      </c>
      <c r="B110" t="s">
        <v>17</v>
      </c>
      <c r="C110" t="s">
        <v>5</v>
      </c>
      <c r="D110" s="8">
        <f t="shared" si="1"/>
        <v>2.1850735805622095</v>
      </c>
      <c r="E110" s="8">
        <f t="shared" si="0"/>
        <v>2.8449552178048152</v>
      </c>
      <c r="F110" s="8">
        <f t="shared" si="0"/>
        <v>3.3404411392040947</v>
      </c>
      <c r="G110" s="8">
        <f t="shared" si="0"/>
        <v>3.3609987766613014</v>
      </c>
      <c r="H110" s="8">
        <f t="shared" si="0"/>
        <v>3.5372946340502458</v>
      </c>
      <c r="I110" s="8">
        <f t="shared" si="0"/>
        <v>3.6554789569870705</v>
      </c>
      <c r="J110" s="8">
        <f t="shared" si="0"/>
        <v>3.6375171242777409</v>
      </c>
      <c r="K110" s="8">
        <f t="shared" si="0"/>
        <v>3.150679503780196</v>
      </c>
      <c r="L110" s="8">
        <f t="shared" si="0"/>
        <v>2.6290900418518635</v>
      </c>
      <c r="M110" s="8">
        <f t="shared" si="0"/>
        <v>2.5943174110566405</v>
      </c>
    </row>
    <row r="111" spans="1:13" x14ac:dyDescent="0.2">
      <c r="A111" t="s">
        <v>3</v>
      </c>
      <c r="B111" t="s">
        <v>18</v>
      </c>
      <c r="C111" t="s">
        <v>5</v>
      </c>
      <c r="D111" s="8">
        <f t="shared" si="1"/>
        <v>0</v>
      </c>
      <c r="E111" s="8">
        <f t="shared" si="0"/>
        <v>0.62743000000000004</v>
      </c>
      <c r="F111" s="8">
        <f t="shared" si="0"/>
        <v>0</v>
      </c>
      <c r="G111" s="8">
        <f t="shared" si="0"/>
        <v>0.14207891259067479</v>
      </c>
      <c r="H111" s="8">
        <f t="shared" si="0"/>
        <v>0.41519542630922829</v>
      </c>
      <c r="I111" s="8">
        <f t="shared" si="0"/>
        <v>1.0003043464710974</v>
      </c>
      <c r="J111" s="8">
        <f t="shared" si="0"/>
        <v>1.761346459140575</v>
      </c>
      <c r="K111" s="8">
        <f t="shared" si="0"/>
        <v>1.5442837552670663</v>
      </c>
      <c r="L111" s="8">
        <f t="shared" si="0"/>
        <v>1.0516726681465118</v>
      </c>
      <c r="M111" s="8">
        <f t="shared" si="0"/>
        <v>0.30920210711747426</v>
      </c>
    </row>
    <row r="112" spans="1:13" x14ac:dyDescent="0.2">
      <c r="A112" t="s">
        <v>3</v>
      </c>
      <c r="B112" t="s">
        <v>19</v>
      </c>
      <c r="C112" t="s">
        <v>5</v>
      </c>
      <c r="D112" s="8">
        <f t="shared" si="1"/>
        <v>0</v>
      </c>
      <c r="E112" s="8">
        <f t="shared" si="0"/>
        <v>0</v>
      </c>
      <c r="F112" s="8">
        <f t="shared" si="0"/>
        <v>0</v>
      </c>
      <c r="G112" s="8">
        <f t="shared" si="0"/>
        <v>3.4980180787110536E-2</v>
      </c>
      <c r="H112" s="8">
        <f t="shared" si="0"/>
        <v>0.10316786261778109</v>
      </c>
      <c r="I112" s="8">
        <f t="shared" si="0"/>
        <v>0.24919047128542837</v>
      </c>
      <c r="J112" s="8">
        <f t="shared" si="0"/>
        <v>0.43923646215640932</v>
      </c>
      <c r="K112" s="8">
        <f t="shared" si="0"/>
        <v>0.38510636547910648</v>
      </c>
      <c r="L112" s="8">
        <f t="shared" si="0"/>
        <v>0.26226128295546081</v>
      </c>
      <c r="M112" s="8">
        <f t="shared" si="0"/>
        <v>7.7107396399374209E-2</v>
      </c>
    </row>
    <row r="113" spans="1:13" x14ac:dyDescent="0.2">
      <c r="A113" t="s">
        <v>3</v>
      </c>
      <c r="B113" t="s">
        <v>20</v>
      </c>
      <c r="C113" t="s">
        <v>5</v>
      </c>
      <c r="D113" s="8">
        <f t="shared" si="1"/>
        <v>0.21834214701216281</v>
      </c>
      <c r="E113" s="8">
        <f t="shared" si="0"/>
        <v>0.16535</v>
      </c>
      <c r="F113" s="8">
        <f t="shared" si="0"/>
        <v>0.16535</v>
      </c>
      <c r="G113" s="8">
        <f t="shared" si="0"/>
        <v>0.16535</v>
      </c>
      <c r="H113" s="8">
        <f t="shared" si="0"/>
        <v>0.16535</v>
      </c>
      <c r="I113" s="8">
        <f t="shared" si="0"/>
        <v>0.16535</v>
      </c>
      <c r="J113" s="8">
        <f t="shared" si="0"/>
        <v>0.16535</v>
      </c>
      <c r="K113" s="8">
        <f t="shared" si="0"/>
        <v>0.16535</v>
      </c>
      <c r="L113" s="8">
        <f t="shared" si="0"/>
        <v>0.16535</v>
      </c>
      <c r="M113" s="8">
        <f t="shared" si="0"/>
        <v>0.16535</v>
      </c>
    </row>
    <row r="114" spans="1:13" x14ac:dyDescent="0.2">
      <c r="A114" t="s">
        <v>3</v>
      </c>
      <c r="B114" t="s">
        <v>21</v>
      </c>
      <c r="C114" t="s">
        <v>5</v>
      </c>
      <c r="D114" s="8">
        <f t="shared" si="1"/>
        <v>0</v>
      </c>
      <c r="E114" s="8">
        <f t="shared" si="0"/>
        <v>0</v>
      </c>
      <c r="F114" s="8">
        <f t="shared" si="0"/>
        <v>0</v>
      </c>
      <c r="G114" s="8">
        <f t="shared" si="0"/>
        <v>0</v>
      </c>
      <c r="H114" s="8">
        <f t="shared" si="0"/>
        <v>0</v>
      </c>
      <c r="I114" s="8">
        <f t="shared" si="0"/>
        <v>0</v>
      </c>
      <c r="J114" s="8">
        <f t="shared" si="0"/>
        <v>0</v>
      </c>
      <c r="K114" s="8">
        <f t="shared" si="0"/>
        <v>0</v>
      </c>
      <c r="L114" s="8">
        <f t="shared" si="0"/>
        <v>0</v>
      </c>
      <c r="M114" s="8">
        <f t="shared" si="0"/>
        <v>0</v>
      </c>
    </row>
    <row r="115" spans="1:13" x14ac:dyDescent="0.2">
      <c r="A115" t="s">
        <v>3</v>
      </c>
      <c r="B115" t="s">
        <v>22</v>
      </c>
      <c r="C115" t="s">
        <v>5</v>
      </c>
      <c r="D115" s="8">
        <f t="shared" si="1"/>
        <v>5.1799583333333334</v>
      </c>
      <c r="E115" s="8">
        <f t="shared" si="0"/>
        <v>6.7859583333333333</v>
      </c>
      <c r="F115" s="8">
        <f t="shared" si="0"/>
        <v>7.6738402061072266</v>
      </c>
      <c r="G115" s="8">
        <f t="shared" si="0"/>
        <v>8.3042245882654786</v>
      </c>
      <c r="H115" s="8">
        <f t="shared" si="0"/>
        <v>8.4726638398660459</v>
      </c>
      <c r="I115" s="8">
        <f t="shared" si="0"/>
        <v>8.8095423430671769</v>
      </c>
      <c r="J115" s="8">
        <f t="shared" si="0"/>
        <v>9.1464208462683096</v>
      </c>
      <c r="K115" s="8">
        <f t="shared" si="0"/>
        <v>8.3883904252199546</v>
      </c>
      <c r="L115" s="8">
        <f t="shared" si="0"/>
        <v>7.2513447936474211</v>
      </c>
      <c r="M115" s="8">
        <f t="shared" si="0"/>
        <v>6.1876080760441035</v>
      </c>
    </row>
    <row r="116" spans="1:13" x14ac:dyDescent="0.2">
      <c r="A116" t="s">
        <v>23</v>
      </c>
      <c r="B116" t="s">
        <v>15</v>
      </c>
      <c r="C116" t="s">
        <v>5</v>
      </c>
      <c r="D116" s="8">
        <f t="shared" si="1"/>
        <v>0.35600211528291914</v>
      </c>
      <c r="E116" s="8">
        <f t="shared" si="0"/>
        <v>0.185</v>
      </c>
      <c r="F116" s="8">
        <f t="shared" si="0"/>
        <v>0.31262166626379828</v>
      </c>
      <c r="G116" s="8">
        <f t="shared" si="0"/>
        <v>0.23185218757553788</v>
      </c>
      <c r="H116" s="8">
        <f t="shared" si="0"/>
        <v>0</v>
      </c>
      <c r="I116" s="8">
        <f t="shared" si="0"/>
        <v>0</v>
      </c>
      <c r="J116" s="8">
        <f t="shared" si="0"/>
        <v>0</v>
      </c>
      <c r="K116" s="8">
        <f t="shared" si="0"/>
        <v>0</v>
      </c>
      <c r="L116" s="8">
        <f t="shared" si="0"/>
        <v>0</v>
      </c>
      <c r="M116" s="8">
        <f t="shared" si="0"/>
        <v>0</v>
      </c>
    </row>
    <row r="117" spans="1:13" x14ac:dyDescent="0.2">
      <c r="A117" t="s">
        <v>23</v>
      </c>
      <c r="B117" t="s">
        <v>14</v>
      </c>
      <c r="C117" t="s">
        <v>5</v>
      </c>
      <c r="D117" s="8">
        <f t="shared" si="1"/>
        <v>2.4350266015871522</v>
      </c>
      <c r="E117" s="8">
        <f t="shared" si="0"/>
        <v>2.6581787574573061</v>
      </c>
      <c r="F117" s="8">
        <f t="shared" si="0"/>
        <v>4.6174708006935843</v>
      </c>
      <c r="G117" s="8">
        <f t="shared" si="0"/>
        <v>4.6174708006935852</v>
      </c>
      <c r="H117" s="8">
        <f t="shared" si="0"/>
        <v>4.322570800693585</v>
      </c>
      <c r="I117" s="8">
        <f t="shared" si="0"/>
        <v>3.7327708006935856</v>
      </c>
      <c r="J117" s="8">
        <f t="shared" si="0"/>
        <v>3.1429708006935848</v>
      </c>
      <c r="K117" s="8">
        <f t="shared" si="0"/>
        <v>3.1429708006935848</v>
      </c>
      <c r="L117" s="8">
        <f t="shared" si="0"/>
        <v>3.1429708006935848</v>
      </c>
      <c r="M117" s="8">
        <f t="shared" si="0"/>
        <v>3.1429708006935848</v>
      </c>
    </row>
    <row r="118" spans="1:13" x14ac:dyDescent="0.2">
      <c r="A118" t="s">
        <v>23</v>
      </c>
      <c r="B118" t="s">
        <v>17</v>
      </c>
      <c r="C118" t="s">
        <v>5</v>
      </c>
      <c r="D118" s="8">
        <f t="shared" si="1"/>
        <v>2.1850735805622095</v>
      </c>
      <c r="E118" s="8">
        <f t="shared" si="0"/>
        <v>2.8449552178048152</v>
      </c>
      <c r="F118" s="8">
        <f t="shared" si="0"/>
        <v>3.3404411392040947</v>
      </c>
      <c r="G118" s="8">
        <f t="shared" si="0"/>
        <v>3.2150052115660794</v>
      </c>
      <c r="H118" s="8">
        <f t="shared" si="0"/>
        <v>3.5288697574440016</v>
      </c>
      <c r="I118" s="8">
        <f t="shared" si="0"/>
        <v>3.820895513804889</v>
      </c>
      <c r="J118" s="8">
        <f t="shared" si="0"/>
        <v>4.112921270165776</v>
      </c>
      <c r="K118" s="8">
        <f t="shared" si="0"/>
        <v>3.4288257972586957</v>
      </c>
      <c r="L118" s="8">
        <f t="shared" si="0"/>
        <v>2.6464741851942684</v>
      </c>
      <c r="M118" s="8">
        <f t="shared" si="0"/>
        <v>2.5943174110566405</v>
      </c>
    </row>
    <row r="119" spans="1:13" x14ac:dyDescent="0.2">
      <c r="A119" t="s">
        <v>23</v>
      </c>
      <c r="B119" t="s">
        <v>18</v>
      </c>
      <c r="C119" t="s">
        <v>5</v>
      </c>
      <c r="D119" s="8">
        <f t="shared" si="1"/>
        <v>0</v>
      </c>
      <c r="E119" s="8">
        <f t="shared" si="0"/>
        <v>0.62743000000000004</v>
      </c>
      <c r="F119" s="8">
        <f t="shared" si="0"/>
        <v>0</v>
      </c>
      <c r="G119" s="8">
        <f t="shared" si="0"/>
        <v>2.0294229787410779E-2</v>
      </c>
      <c r="H119" s="8">
        <f t="shared" si="0"/>
        <v>0.40714067655236857</v>
      </c>
      <c r="I119" s="8">
        <f t="shared" si="0"/>
        <v>1.2762686653886621</v>
      </c>
      <c r="J119" s="8">
        <f t="shared" si="0"/>
        <v>2.2214815722371473</v>
      </c>
      <c r="K119" s="8">
        <f t="shared" si="0"/>
        <v>2.5032604688147515</v>
      </c>
      <c r="L119" s="8">
        <f t="shared" si="0"/>
        <v>2.714642762691128</v>
      </c>
      <c r="M119" s="8">
        <f t="shared" si="0"/>
        <v>2.0545611711445075</v>
      </c>
    </row>
    <row r="120" spans="1:13" x14ac:dyDescent="0.2">
      <c r="A120" t="s">
        <v>23</v>
      </c>
      <c r="B120" t="s">
        <v>19</v>
      </c>
      <c r="C120" t="s">
        <v>5</v>
      </c>
      <c r="D120" s="8">
        <f t="shared" si="1"/>
        <v>0</v>
      </c>
      <c r="E120" s="8">
        <f t="shared" si="0"/>
        <v>0</v>
      </c>
      <c r="F120" s="8">
        <f t="shared" si="0"/>
        <v>0</v>
      </c>
      <c r="G120" s="8">
        <f t="shared" si="0"/>
        <v>3.1221891980631957E-3</v>
      </c>
      <c r="H120" s="8">
        <f t="shared" si="0"/>
        <v>6.2637027161902836E-2</v>
      </c>
      <c r="I120" s="8">
        <f t="shared" si="0"/>
        <v>0.19634902544440952</v>
      </c>
      <c r="J120" s="8">
        <f t="shared" si="0"/>
        <v>0.34176639572879175</v>
      </c>
      <c r="K120" s="8">
        <f t="shared" si="0"/>
        <v>0.38511699520226927</v>
      </c>
      <c r="L120" s="8">
        <f t="shared" si="0"/>
        <v>0.41763734810632724</v>
      </c>
      <c r="M120" s="8">
        <f t="shared" si="0"/>
        <v>0.31608633402223185</v>
      </c>
    </row>
    <row r="121" spans="1:13" x14ac:dyDescent="0.2">
      <c r="A121" t="s">
        <v>23</v>
      </c>
      <c r="B121" t="s">
        <v>20</v>
      </c>
      <c r="C121" t="s">
        <v>5</v>
      </c>
      <c r="D121" s="8">
        <f t="shared" si="1"/>
        <v>0.21834214701216281</v>
      </c>
      <c r="E121" s="8">
        <f t="shared" si="0"/>
        <v>0.16535</v>
      </c>
      <c r="F121" s="8">
        <f t="shared" si="0"/>
        <v>0.16535</v>
      </c>
      <c r="G121" s="8">
        <f t="shared" si="0"/>
        <v>0.16535</v>
      </c>
      <c r="H121" s="8">
        <f t="shared" si="0"/>
        <v>0.16535</v>
      </c>
      <c r="I121" s="8">
        <f t="shared" si="0"/>
        <v>0.16535</v>
      </c>
      <c r="J121" s="8">
        <f t="shared" si="0"/>
        <v>0.16535</v>
      </c>
      <c r="K121" s="8">
        <f t="shared" si="0"/>
        <v>0.16535</v>
      </c>
      <c r="L121" s="8">
        <f t="shared" si="0"/>
        <v>0.16535</v>
      </c>
      <c r="M121" s="8">
        <f t="shared" si="0"/>
        <v>0.16535</v>
      </c>
    </row>
    <row r="122" spans="1:13" x14ac:dyDescent="0.2">
      <c r="A122" t="s">
        <v>23</v>
      </c>
      <c r="B122" t="s">
        <v>21</v>
      </c>
      <c r="C122" t="s">
        <v>5</v>
      </c>
      <c r="D122" s="8">
        <f t="shared" si="1"/>
        <v>0</v>
      </c>
      <c r="E122" s="8">
        <f t="shared" si="0"/>
        <v>0</v>
      </c>
      <c r="F122" s="8">
        <f t="shared" si="0"/>
        <v>0</v>
      </c>
      <c r="G122" s="8">
        <f t="shared" si="0"/>
        <v>0</v>
      </c>
      <c r="H122" s="8">
        <f t="shared" si="0"/>
        <v>0</v>
      </c>
      <c r="I122" s="8">
        <f t="shared" si="0"/>
        <v>0</v>
      </c>
      <c r="J122" s="8">
        <f t="shared" si="0"/>
        <v>0</v>
      </c>
      <c r="K122" s="8">
        <f t="shared" si="0"/>
        <v>0</v>
      </c>
      <c r="L122" s="8">
        <f t="shared" si="0"/>
        <v>0</v>
      </c>
      <c r="M122" s="8">
        <f t="shared" si="0"/>
        <v>0</v>
      </c>
    </row>
    <row r="123" spans="1:13" x14ac:dyDescent="0.2">
      <c r="A123" t="s">
        <v>23</v>
      </c>
      <c r="B123" t="s">
        <v>22</v>
      </c>
      <c r="C123" t="s">
        <v>5</v>
      </c>
      <c r="D123" s="8">
        <f t="shared" si="1"/>
        <v>5.1799583333333334</v>
      </c>
      <c r="E123" s="8">
        <f t="shared" si="0"/>
        <v>6.7859583333333333</v>
      </c>
      <c r="F123" s="8">
        <f t="shared" si="0"/>
        <v>7.4977466700887287</v>
      </c>
      <c r="G123" s="8">
        <f t="shared" si="0"/>
        <v>8.0023499550909136</v>
      </c>
      <c r="H123" s="8">
        <f t="shared" si="0"/>
        <v>8.3987779718377915</v>
      </c>
      <c r="I123" s="8">
        <f t="shared" si="0"/>
        <v>9.1916340053315455</v>
      </c>
      <c r="J123" s="8">
        <f t="shared" si="0"/>
        <v>9.9844900388252995</v>
      </c>
      <c r="K123" s="8">
        <f t="shared" si="0"/>
        <v>9.6255240619693012</v>
      </c>
      <c r="L123" s="8">
        <f t="shared" si="0"/>
        <v>9.0870750966853073</v>
      </c>
      <c r="M123" s="8">
        <f t="shared" si="0"/>
        <v>8.2732857169169662</v>
      </c>
    </row>
    <row r="124" spans="1:13" x14ac:dyDescent="0.2">
      <c r="A124" t="s">
        <v>34</v>
      </c>
      <c r="B124" t="s">
        <v>15</v>
      </c>
      <c r="C124" t="s">
        <v>5</v>
      </c>
      <c r="D124" s="8">
        <f>D116-D108</f>
        <v>0</v>
      </c>
      <c r="E124" s="8">
        <f t="shared" ref="E124:M124" si="2">E116-E108</f>
        <v>0</v>
      </c>
      <c r="F124" s="8">
        <f t="shared" si="2"/>
        <v>0</v>
      </c>
      <c r="G124" s="8">
        <f t="shared" si="2"/>
        <v>0</v>
      </c>
      <c r="H124" s="8">
        <f t="shared" si="2"/>
        <v>0</v>
      </c>
      <c r="I124" s="8">
        <f t="shared" si="2"/>
        <v>0</v>
      </c>
      <c r="J124" s="8">
        <f t="shared" si="2"/>
        <v>0</v>
      </c>
      <c r="K124" s="8">
        <f t="shared" si="2"/>
        <v>0</v>
      </c>
      <c r="L124" s="8">
        <f t="shared" si="2"/>
        <v>0</v>
      </c>
      <c r="M124" s="8">
        <f t="shared" si="2"/>
        <v>0</v>
      </c>
    </row>
    <row r="125" spans="1:13" x14ac:dyDescent="0.2">
      <c r="A125" t="s">
        <v>34</v>
      </c>
      <c r="B125" t="s">
        <v>14</v>
      </c>
      <c r="C125" t="s">
        <v>5</v>
      </c>
      <c r="D125" s="8">
        <f t="shared" ref="D125:M131" si="3">D117-D109</f>
        <v>0</v>
      </c>
      <c r="E125" s="8">
        <f t="shared" si="3"/>
        <v>0</v>
      </c>
      <c r="F125" s="8">
        <f t="shared" si="3"/>
        <v>0</v>
      </c>
      <c r="G125" s="8">
        <f t="shared" si="3"/>
        <v>-6.4477676299947717E-3</v>
      </c>
      <c r="H125" s="8">
        <f t="shared" si="3"/>
        <v>-6.4477676299947717E-3</v>
      </c>
      <c r="I125" s="8">
        <f t="shared" si="3"/>
        <v>-6.4477676299938835E-3</v>
      </c>
      <c r="J125" s="8">
        <f t="shared" si="3"/>
        <v>0</v>
      </c>
      <c r="K125" s="8">
        <f t="shared" si="3"/>
        <v>0</v>
      </c>
      <c r="L125" s="8">
        <f t="shared" si="3"/>
        <v>0</v>
      </c>
      <c r="M125" s="8">
        <f t="shared" si="3"/>
        <v>0</v>
      </c>
    </row>
    <row r="126" spans="1:13" x14ac:dyDescent="0.2">
      <c r="A126" t="s">
        <v>34</v>
      </c>
      <c r="B126" t="s">
        <v>17</v>
      </c>
      <c r="C126" t="s">
        <v>5</v>
      </c>
      <c r="D126" s="8">
        <f t="shared" si="3"/>
        <v>0</v>
      </c>
      <c r="E126" s="8">
        <f t="shared" si="3"/>
        <v>0</v>
      </c>
      <c r="F126" s="8">
        <f t="shared" si="3"/>
        <v>0</v>
      </c>
      <c r="G126" s="8">
        <f t="shared" si="3"/>
        <v>-0.14599356509522199</v>
      </c>
      <c r="H126" s="8">
        <f t="shared" si="3"/>
        <v>-8.4248766062442471E-3</v>
      </c>
      <c r="I126" s="8">
        <f t="shared" si="3"/>
        <v>0.16541655681781853</v>
      </c>
      <c r="J126" s="8">
        <f t="shared" si="3"/>
        <v>0.47540414588803515</v>
      </c>
      <c r="K126" s="8">
        <f t="shared" si="3"/>
        <v>0.27814629347849973</v>
      </c>
      <c r="L126" s="8">
        <f t="shared" si="3"/>
        <v>1.7384143342404901E-2</v>
      </c>
      <c r="M126" s="8">
        <f t="shared" si="3"/>
        <v>0</v>
      </c>
    </row>
    <row r="127" spans="1:13" x14ac:dyDescent="0.2">
      <c r="A127" t="s">
        <v>34</v>
      </c>
      <c r="B127" t="s">
        <v>18</v>
      </c>
      <c r="C127" t="s">
        <v>5</v>
      </c>
      <c r="D127" s="8">
        <f t="shared" si="3"/>
        <v>0</v>
      </c>
      <c r="E127" s="8">
        <f t="shared" si="3"/>
        <v>0</v>
      </c>
      <c r="F127" s="8">
        <f t="shared" si="3"/>
        <v>0</v>
      </c>
      <c r="G127" s="8">
        <f t="shared" si="3"/>
        <v>-0.12178468280326402</v>
      </c>
      <c r="H127" s="8">
        <f t="shared" si="3"/>
        <v>-8.0547497568597137E-3</v>
      </c>
      <c r="I127" s="8">
        <f t="shared" si="3"/>
        <v>0.27596431891756468</v>
      </c>
      <c r="J127" s="8">
        <f t="shared" si="3"/>
        <v>0.46013511309657229</v>
      </c>
      <c r="K127" s="8">
        <f t="shared" si="3"/>
        <v>0.95897671354768521</v>
      </c>
      <c r="L127" s="8">
        <f t="shared" si="3"/>
        <v>1.6629700945446162</v>
      </c>
      <c r="M127" s="8">
        <f t="shared" si="3"/>
        <v>1.7453590640270333</v>
      </c>
    </row>
    <row r="128" spans="1:13" x14ac:dyDescent="0.2">
      <c r="A128" t="s">
        <v>34</v>
      </c>
      <c r="B128" t="s">
        <v>19</v>
      </c>
      <c r="C128" t="s">
        <v>5</v>
      </c>
      <c r="D128" s="8">
        <f t="shared" si="3"/>
        <v>0</v>
      </c>
      <c r="E128" s="8">
        <f t="shared" si="3"/>
        <v>0</v>
      </c>
      <c r="F128" s="8">
        <f t="shared" si="3"/>
        <v>0</v>
      </c>
      <c r="G128" s="8">
        <f t="shared" si="3"/>
        <v>-3.1857991589047341E-2</v>
      </c>
      <c r="H128" s="8">
        <f t="shared" si="3"/>
        <v>-4.0530835455878253E-2</v>
      </c>
      <c r="I128" s="8">
        <f t="shared" si="3"/>
        <v>-5.2841445841018853E-2</v>
      </c>
      <c r="J128" s="8">
        <f t="shared" si="3"/>
        <v>-9.7470066427617574E-2</v>
      </c>
      <c r="K128" s="8">
        <f t="shared" si="3"/>
        <v>1.0629723162791649E-5</v>
      </c>
      <c r="L128" s="8">
        <f t="shared" si="3"/>
        <v>0.15537606515086644</v>
      </c>
      <c r="M128" s="8">
        <f t="shared" si="3"/>
        <v>0.23897893762285766</v>
      </c>
    </row>
    <row r="129" spans="1:13" x14ac:dyDescent="0.2">
      <c r="A129" t="s">
        <v>34</v>
      </c>
      <c r="B129" t="s">
        <v>20</v>
      </c>
      <c r="C129" t="s">
        <v>5</v>
      </c>
      <c r="D129" s="8">
        <f t="shared" si="3"/>
        <v>0</v>
      </c>
      <c r="E129" s="8">
        <f t="shared" si="3"/>
        <v>0</v>
      </c>
      <c r="F129" s="8">
        <f t="shared" si="3"/>
        <v>0</v>
      </c>
      <c r="G129" s="8">
        <f t="shared" si="3"/>
        <v>0</v>
      </c>
      <c r="H129" s="8">
        <f t="shared" si="3"/>
        <v>0</v>
      </c>
      <c r="I129" s="8">
        <f t="shared" si="3"/>
        <v>0</v>
      </c>
      <c r="J129" s="8">
        <f t="shared" si="3"/>
        <v>0</v>
      </c>
      <c r="K129" s="8">
        <f t="shared" si="3"/>
        <v>0</v>
      </c>
      <c r="L129" s="8">
        <f t="shared" si="3"/>
        <v>0</v>
      </c>
      <c r="M129" s="8">
        <f t="shared" si="3"/>
        <v>0</v>
      </c>
    </row>
    <row r="130" spans="1:13" x14ac:dyDescent="0.2">
      <c r="A130" t="s">
        <v>34</v>
      </c>
      <c r="B130" t="s">
        <v>21</v>
      </c>
      <c r="C130" t="s">
        <v>5</v>
      </c>
      <c r="D130" s="8">
        <f t="shared" si="3"/>
        <v>0</v>
      </c>
      <c r="E130" s="8">
        <f t="shared" si="3"/>
        <v>0</v>
      </c>
      <c r="F130" s="8">
        <f t="shared" si="3"/>
        <v>0</v>
      </c>
      <c r="G130" s="8">
        <f t="shared" si="3"/>
        <v>0</v>
      </c>
      <c r="H130" s="8">
        <f t="shared" si="3"/>
        <v>0</v>
      </c>
      <c r="I130" s="8">
        <f t="shared" si="3"/>
        <v>0</v>
      </c>
      <c r="J130" s="8">
        <f t="shared" si="3"/>
        <v>0</v>
      </c>
      <c r="K130" s="8">
        <f t="shared" si="3"/>
        <v>0</v>
      </c>
      <c r="L130" s="8">
        <f t="shared" si="3"/>
        <v>0</v>
      </c>
      <c r="M130" s="8">
        <f t="shared" si="3"/>
        <v>0</v>
      </c>
    </row>
    <row r="131" spans="1:13" x14ac:dyDescent="0.2">
      <c r="A131" t="s">
        <v>34</v>
      </c>
      <c r="B131" t="s">
        <v>22</v>
      </c>
      <c r="C131" t="s">
        <v>5</v>
      </c>
      <c r="D131" s="8">
        <f t="shared" si="3"/>
        <v>0</v>
      </c>
      <c r="E131" s="8">
        <f t="shared" si="3"/>
        <v>0</v>
      </c>
      <c r="F131" s="8">
        <f t="shared" si="3"/>
        <v>-0.17609353601849786</v>
      </c>
      <c r="G131" s="8">
        <f t="shared" si="3"/>
        <v>-0.30187463317456498</v>
      </c>
      <c r="H131" s="8">
        <f t="shared" si="3"/>
        <v>-7.3885868028254365E-2</v>
      </c>
      <c r="I131" s="8">
        <f t="shared" si="3"/>
        <v>0.38209166226436864</v>
      </c>
      <c r="J131" s="8">
        <f t="shared" si="3"/>
        <v>0.83806919255698986</v>
      </c>
      <c r="K131" s="8">
        <f t="shared" si="3"/>
        <v>1.2371336367493466</v>
      </c>
      <c r="L131" s="8">
        <f t="shared" si="3"/>
        <v>1.8357303030378862</v>
      </c>
      <c r="M131" s="8">
        <f t="shared" si="3"/>
        <v>2.0856776408728628</v>
      </c>
    </row>
    <row r="132" spans="1:13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x14ac:dyDescent="0.2">
      <c r="A134" t="s">
        <v>24</v>
      </c>
      <c r="B134" t="s">
        <v>15</v>
      </c>
      <c r="C134" t="s">
        <v>5</v>
      </c>
      <c r="D134" s="8">
        <f>SUMIFS(D$8:D$103,$A$8:$A$103,$A134,$B$8:$B$103,$B134)</f>
        <v>0.35600211528291914</v>
      </c>
      <c r="E134" s="8">
        <f t="shared" ref="E134:M149" si="4">SUMIFS(E$8:E$103,$A$8:$A$103,$A134,$B$8:$B$103,$B134)</f>
        <v>0.185</v>
      </c>
      <c r="F134" s="8">
        <f t="shared" si="4"/>
        <v>0.31262166626379828</v>
      </c>
      <c r="G134" s="8">
        <f t="shared" si="4"/>
        <v>0.23185218757553788</v>
      </c>
      <c r="H134" s="8">
        <f t="shared" si="4"/>
        <v>0</v>
      </c>
      <c r="I134" s="8">
        <f t="shared" si="4"/>
        <v>0</v>
      </c>
      <c r="J134" s="8">
        <f t="shared" si="4"/>
        <v>0</v>
      </c>
      <c r="K134" s="8">
        <f t="shared" si="4"/>
        <v>0</v>
      </c>
      <c r="L134" s="8">
        <f t="shared" si="4"/>
        <v>0</v>
      </c>
      <c r="M134" s="8">
        <f t="shared" si="4"/>
        <v>0</v>
      </c>
    </row>
    <row r="135" spans="1:13" x14ac:dyDescent="0.2">
      <c r="A135" t="s">
        <v>24</v>
      </c>
      <c r="B135" t="s">
        <v>14</v>
      </c>
      <c r="C135" t="s">
        <v>5</v>
      </c>
      <c r="D135" s="8">
        <f t="shared" ref="D135:D149" si="5">SUMIFS(D$8:D$103,$A$8:$A$103,$A135,$B$8:$B$103,$B135)</f>
        <v>2.4350266015871522</v>
      </c>
      <c r="E135" s="8">
        <f t="shared" si="4"/>
        <v>2.6581787574573061</v>
      </c>
      <c r="F135" s="8">
        <f t="shared" si="4"/>
        <v>4.6174708006935843</v>
      </c>
      <c r="G135" s="8">
        <f t="shared" si="4"/>
        <v>4.6174708006935852</v>
      </c>
      <c r="H135" s="8">
        <f t="shared" si="4"/>
        <v>4.322570800693585</v>
      </c>
      <c r="I135" s="8">
        <f t="shared" si="4"/>
        <v>3.7327708006935856</v>
      </c>
      <c r="J135" s="8">
        <f t="shared" si="4"/>
        <v>3.1429708006935848</v>
      </c>
      <c r="K135" s="8">
        <f t="shared" si="4"/>
        <v>3.1429708006935848</v>
      </c>
      <c r="L135" s="8">
        <f t="shared" si="4"/>
        <v>3.1429708006935848</v>
      </c>
      <c r="M135" s="8">
        <f t="shared" si="4"/>
        <v>3.1429708006935848</v>
      </c>
    </row>
    <row r="136" spans="1:13" x14ac:dyDescent="0.2">
      <c r="A136" t="s">
        <v>24</v>
      </c>
      <c r="B136" t="s">
        <v>17</v>
      </c>
      <c r="C136" t="s">
        <v>5</v>
      </c>
      <c r="D136" s="8">
        <f t="shared" si="5"/>
        <v>2.1850735805622095</v>
      </c>
      <c r="E136" s="8">
        <f t="shared" si="4"/>
        <v>2.8449552178048152</v>
      </c>
      <c r="F136" s="8">
        <f t="shared" si="4"/>
        <v>3.3404411392040947</v>
      </c>
      <c r="G136" s="8">
        <f t="shared" si="4"/>
        <v>3.1681723735951333</v>
      </c>
      <c r="H136" s="8">
        <f t="shared" si="4"/>
        <v>3.4586811364336705</v>
      </c>
      <c r="I136" s="8">
        <f t="shared" si="4"/>
        <v>3.7338327711865928</v>
      </c>
      <c r="J136" s="8">
        <f t="shared" si="4"/>
        <v>4.0089844059395148</v>
      </c>
      <c r="K136" s="8">
        <f t="shared" si="4"/>
        <v>3.4018272026859502</v>
      </c>
      <c r="L136" s="8">
        <f t="shared" si="4"/>
        <v>2.6447867730334722</v>
      </c>
      <c r="M136" s="8">
        <f t="shared" si="4"/>
        <v>2.5943174110566405</v>
      </c>
    </row>
    <row r="137" spans="1:13" x14ac:dyDescent="0.2">
      <c r="A137" t="s">
        <v>24</v>
      </c>
      <c r="B137" t="s">
        <v>18</v>
      </c>
      <c r="C137" t="s">
        <v>5</v>
      </c>
      <c r="D137" s="8">
        <f t="shared" si="5"/>
        <v>0</v>
      </c>
      <c r="E137" s="8">
        <f t="shared" si="4"/>
        <v>0.62743000000000004</v>
      </c>
      <c r="F137" s="8">
        <f t="shared" si="4"/>
        <v>0</v>
      </c>
      <c r="G137" s="8">
        <f t="shared" si="4"/>
        <v>0</v>
      </c>
      <c r="H137" s="8">
        <f t="shared" si="4"/>
        <v>0.29429567721629585</v>
      </c>
      <c r="I137" s="8">
        <f t="shared" si="4"/>
        <v>1.0685961123584717</v>
      </c>
      <c r="J137" s="8">
        <f t="shared" si="4"/>
        <v>1.9191916384688499</v>
      </c>
      <c r="K137" s="8">
        <f t="shared" si="4"/>
        <v>1.8878837483176611</v>
      </c>
      <c r="L137" s="8">
        <f t="shared" si="4"/>
        <v>1.7179656129085878</v>
      </c>
      <c r="M137" s="8">
        <f t="shared" si="4"/>
        <v>1.3806743273428261</v>
      </c>
    </row>
    <row r="138" spans="1:13" x14ac:dyDescent="0.2">
      <c r="A138" t="s">
        <v>24</v>
      </c>
      <c r="B138" t="s">
        <v>19</v>
      </c>
      <c r="C138" t="s">
        <v>5</v>
      </c>
      <c r="D138" s="8">
        <f t="shared" si="5"/>
        <v>0</v>
      </c>
      <c r="E138" s="8">
        <f t="shared" si="4"/>
        <v>0</v>
      </c>
      <c r="F138" s="8">
        <f t="shared" si="4"/>
        <v>0</v>
      </c>
      <c r="G138" s="8">
        <f t="shared" si="4"/>
        <v>0</v>
      </c>
      <c r="H138" s="8">
        <f t="shared" si="4"/>
        <v>7.3573919304073962E-2</v>
      </c>
      <c r="I138" s="8">
        <f t="shared" si="4"/>
        <v>0.26714902808961793</v>
      </c>
      <c r="J138" s="8">
        <f t="shared" si="4"/>
        <v>0.47979790961721247</v>
      </c>
      <c r="K138" s="8">
        <f t="shared" si="4"/>
        <v>0.47197093707941529</v>
      </c>
      <c r="L138" s="8">
        <f t="shared" si="4"/>
        <v>0.42949140322714696</v>
      </c>
      <c r="M138" s="8">
        <f t="shared" si="4"/>
        <v>0.34516858183570653</v>
      </c>
    </row>
    <row r="139" spans="1:13" x14ac:dyDescent="0.2">
      <c r="A139" t="s">
        <v>24</v>
      </c>
      <c r="B139" t="s">
        <v>20</v>
      </c>
      <c r="C139" t="s">
        <v>5</v>
      </c>
      <c r="D139" s="8">
        <f t="shared" si="5"/>
        <v>0.21834214701216281</v>
      </c>
      <c r="E139" s="8">
        <f t="shared" si="4"/>
        <v>0.16535</v>
      </c>
      <c r="F139" s="8">
        <f t="shared" si="4"/>
        <v>0.16535</v>
      </c>
      <c r="G139" s="8">
        <f t="shared" si="4"/>
        <v>0.16535</v>
      </c>
      <c r="H139" s="8">
        <f t="shared" si="4"/>
        <v>0.16535</v>
      </c>
      <c r="I139" s="8">
        <f t="shared" si="4"/>
        <v>0.16535</v>
      </c>
      <c r="J139" s="8">
        <f t="shared" si="4"/>
        <v>0.16535</v>
      </c>
      <c r="K139" s="8">
        <f t="shared" si="4"/>
        <v>0.16535</v>
      </c>
      <c r="L139" s="8">
        <f t="shared" si="4"/>
        <v>0.16535</v>
      </c>
      <c r="M139" s="8">
        <f t="shared" si="4"/>
        <v>0.16535</v>
      </c>
    </row>
    <row r="140" spans="1:13" x14ac:dyDescent="0.2">
      <c r="A140" t="s">
        <v>24</v>
      </c>
      <c r="B140" t="s">
        <v>21</v>
      </c>
      <c r="C140" t="s">
        <v>5</v>
      </c>
      <c r="D140" s="8">
        <f t="shared" si="5"/>
        <v>0</v>
      </c>
      <c r="E140" s="8">
        <f t="shared" si="4"/>
        <v>0</v>
      </c>
      <c r="F140" s="8">
        <f t="shared" si="4"/>
        <v>0</v>
      </c>
      <c r="G140" s="8">
        <f t="shared" si="4"/>
        <v>0</v>
      </c>
      <c r="H140" s="8">
        <f t="shared" si="4"/>
        <v>0</v>
      </c>
      <c r="I140" s="8">
        <f t="shared" si="4"/>
        <v>0</v>
      </c>
      <c r="J140" s="8">
        <f t="shared" si="4"/>
        <v>0</v>
      </c>
      <c r="K140" s="8">
        <f t="shared" si="4"/>
        <v>0</v>
      </c>
      <c r="L140" s="8">
        <f t="shared" si="4"/>
        <v>0</v>
      </c>
      <c r="M140" s="8">
        <f t="shared" si="4"/>
        <v>0</v>
      </c>
    </row>
    <row r="141" spans="1:13" x14ac:dyDescent="0.2">
      <c r="A141" t="s">
        <v>24</v>
      </c>
      <c r="B141" t="s">
        <v>22</v>
      </c>
      <c r="C141" t="s">
        <v>5</v>
      </c>
      <c r="D141" s="8">
        <f t="shared" si="5"/>
        <v>5.1799583333333334</v>
      </c>
      <c r="E141" s="8">
        <f t="shared" si="4"/>
        <v>6.7859583333333333</v>
      </c>
      <c r="F141" s="8">
        <f t="shared" si="4"/>
        <v>7.4058452413851548</v>
      </c>
      <c r="G141" s="8">
        <f t="shared" si="4"/>
        <v>7.8448046487419285</v>
      </c>
      <c r="H141" s="8">
        <f t="shared" si="4"/>
        <v>8.2191026699373744</v>
      </c>
      <c r="I141" s="8">
        <f t="shared" si="4"/>
        <v>8.9676987123282679</v>
      </c>
      <c r="J141" s="8">
        <f t="shared" si="4"/>
        <v>9.7162947547191614</v>
      </c>
      <c r="K141" s="8">
        <f t="shared" si="4"/>
        <v>9.0700026887766132</v>
      </c>
      <c r="L141" s="8">
        <f t="shared" si="4"/>
        <v>8.1005645898627918</v>
      </c>
      <c r="M141" s="8">
        <f t="shared" si="4"/>
        <v>7.6284811209287584</v>
      </c>
    </row>
    <row r="142" spans="1:13" x14ac:dyDescent="0.2">
      <c r="A142" t="s">
        <v>25</v>
      </c>
      <c r="B142" t="s">
        <v>15</v>
      </c>
      <c r="C142" t="s">
        <v>5</v>
      </c>
      <c r="D142" s="8">
        <f t="shared" si="5"/>
        <v>0.35600211528291914</v>
      </c>
      <c r="E142" s="8">
        <f t="shared" si="4"/>
        <v>0.185</v>
      </c>
      <c r="F142" s="8">
        <f t="shared" si="4"/>
        <v>0.31262166626379828</v>
      </c>
      <c r="G142" s="8">
        <f t="shared" si="4"/>
        <v>0.23185218757553788</v>
      </c>
      <c r="H142" s="8">
        <f t="shared" si="4"/>
        <v>0</v>
      </c>
      <c r="I142" s="8">
        <f t="shared" si="4"/>
        <v>0</v>
      </c>
      <c r="J142" s="8">
        <f t="shared" si="4"/>
        <v>0</v>
      </c>
      <c r="K142" s="8">
        <f t="shared" si="4"/>
        <v>0</v>
      </c>
      <c r="L142" s="8">
        <f t="shared" si="4"/>
        <v>0</v>
      </c>
      <c r="M142" s="8">
        <f t="shared" si="4"/>
        <v>0</v>
      </c>
    </row>
    <row r="143" spans="1:13" x14ac:dyDescent="0.2">
      <c r="A143" t="s">
        <v>25</v>
      </c>
      <c r="B143" t="s">
        <v>14</v>
      </c>
      <c r="C143" t="s">
        <v>5</v>
      </c>
      <c r="D143" s="8">
        <f t="shared" si="5"/>
        <v>2.4350266015871522</v>
      </c>
      <c r="E143" s="8">
        <f t="shared" si="4"/>
        <v>2.6581787574573061</v>
      </c>
      <c r="F143" s="8">
        <f t="shared" si="4"/>
        <v>4.678862392687523</v>
      </c>
      <c r="G143" s="8">
        <f t="shared" si="4"/>
        <v>4.717509892562723</v>
      </c>
      <c r="H143" s="8">
        <f t="shared" si="4"/>
        <v>4.4226098925627237</v>
      </c>
      <c r="I143" s="8">
        <f t="shared" si="4"/>
        <v>3.8328098925627239</v>
      </c>
      <c r="J143" s="8">
        <f t="shared" si="4"/>
        <v>3.1429708006935848</v>
      </c>
      <c r="K143" s="8">
        <f t="shared" si="4"/>
        <v>3.1429708006935848</v>
      </c>
      <c r="L143" s="8">
        <f t="shared" si="4"/>
        <v>3.1429708006935848</v>
      </c>
      <c r="M143" s="8">
        <f t="shared" si="4"/>
        <v>3.1429708006935848</v>
      </c>
    </row>
    <row r="144" spans="1:13" x14ac:dyDescent="0.2">
      <c r="A144" t="s">
        <v>25</v>
      </c>
      <c r="B144" t="s">
        <v>17</v>
      </c>
      <c r="C144" t="s">
        <v>5</v>
      </c>
      <c r="D144" s="8">
        <f t="shared" si="5"/>
        <v>2.1850735805622095</v>
      </c>
      <c r="E144" s="8">
        <f t="shared" si="4"/>
        <v>2.8449552178048152</v>
      </c>
      <c r="F144" s="8">
        <f t="shared" si="4"/>
        <v>3.6961641386266018</v>
      </c>
      <c r="G144" s="8">
        <f t="shared" si="4"/>
        <v>4.1305258973977228</v>
      </c>
      <c r="H144" s="8">
        <f t="shared" si="4"/>
        <v>4.363604110999395</v>
      </c>
      <c r="I144" s="8">
        <f t="shared" si="4"/>
        <v>4.6840544566356748</v>
      </c>
      <c r="J144" s="8">
        <f t="shared" si="4"/>
        <v>4.2884942910863995</v>
      </c>
      <c r="K144" s="8">
        <f t="shared" si="4"/>
        <v>3.7254007127344573</v>
      </c>
      <c r="L144" s="8">
        <f t="shared" si="4"/>
        <v>2.9950714960999907</v>
      </c>
      <c r="M144" s="8">
        <f t="shared" si="4"/>
        <v>2.9458461521216166</v>
      </c>
    </row>
    <row r="145" spans="1:13" x14ac:dyDescent="0.2">
      <c r="A145" t="s">
        <v>25</v>
      </c>
      <c r="B145" t="s">
        <v>18</v>
      </c>
      <c r="C145" t="s">
        <v>5</v>
      </c>
      <c r="D145" s="8">
        <f t="shared" si="5"/>
        <v>0</v>
      </c>
      <c r="E145" s="8">
        <f t="shared" si="4"/>
        <v>0.62743000000000004</v>
      </c>
      <c r="F145" s="8">
        <f t="shared" si="4"/>
        <v>0.18023340227611884</v>
      </c>
      <c r="G145" s="8">
        <f t="shared" si="4"/>
        <v>0.89967120697520475</v>
      </c>
      <c r="H145" s="8">
        <f t="shared" si="4"/>
        <v>1.2684961607784726</v>
      </c>
      <c r="I145" s="8">
        <f t="shared" si="4"/>
        <v>1.9702503335365265</v>
      </c>
      <c r="J145" s="8">
        <f t="shared" si="4"/>
        <v>3.4582126611664705</v>
      </c>
      <c r="K145" s="8">
        <f t="shared" si="4"/>
        <v>3.6710778546312199</v>
      </c>
      <c r="L145" s="8">
        <f t="shared" si="4"/>
        <v>3.8931396916028662</v>
      </c>
      <c r="M145" s="8">
        <f t="shared" si="4"/>
        <v>3.9075103536598244</v>
      </c>
    </row>
    <row r="146" spans="1:13" x14ac:dyDescent="0.2">
      <c r="A146" t="s">
        <v>25</v>
      </c>
      <c r="B146" t="s">
        <v>19</v>
      </c>
      <c r="C146" t="s">
        <v>5</v>
      </c>
      <c r="D146" s="8">
        <f t="shared" si="5"/>
        <v>0</v>
      </c>
      <c r="E146" s="8">
        <f t="shared" si="4"/>
        <v>0</v>
      </c>
      <c r="F146" s="8">
        <f t="shared" si="4"/>
        <v>2.9244215833445261E-2</v>
      </c>
      <c r="G146" s="8">
        <f t="shared" si="4"/>
        <v>0.14289151886664156</v>
      </c>
      <c r="H146" s="8">
        <f t="shared" si="4"/>
        <v>0.19991646118394926</v>
      </c>
      <c r="I146" s="8">
        <f t="shared" si="4"/>
        <v>0.30850231737712247</v>
      </c>
      <c r="J146" s="8">
        <f t="shared" si="4"/>
        <v>0.53904562886565166</v>
      </c>
      <c r="K146" s="8">
        <f t="shared" si="4"/>
        <v>0.57222578963578508</v>
      </c>
      <c r="L146" s="8">
        <f t="shared" si="4"/>
        <v>0.60683946851725312</v>
      </c>
      <c r="M146" s="8">
        <f t="shared" si="4"/>
        <v>0.60896334824668708</v>
      </c>
    </row>
    <row r="147" spans="1:13" x14ac:dyDescent="0.2">
      <c r="A147" t="s">
        <v>25</v>
      </c>
      <c r="B147" t="s">
        <v>20</v>
      </c>
      <c r="C147" t="s">
        <v>5</v>
      </c>
      <c r="D147" s="8">
        <f t="shared" si="5"/>
        <v>0.21834214701216281</v>
      </c>
      <c r="E147" s="8">
        <f t="shared" si="4"/>
        <v>0.16535</v>
      </c>
      <c r="F147" s="8">
        <f t="shared" si="4"/>
        <v>0.16535</v>
      </c>
      <c r="G147" s="8">
        <f t="shared" si="4"/>
        <v>0.16535</v>
      </c>
      <c r="H147" s="8">
        <f t="shared" si="4"/>
        <v>0.16535</v>
      </c>
      <c r="I147" s="8">
        <f t="shared" si="4"/>
        <v>0.16535</v>
      </c>
      <c r="J147" s="8">
        <f t="shared" si="4"/>
        <v>0.16535</v>
      </c>
      <c r="K147" s="8">
        <f t="shared" si="4"/>
        <v>0.16535</v>
      </c>
      <c r="L147" s="8">
        <f t="shared" si="4"/>
        <v>0.16535</v>
      </c>
      <c r="M147" s="8">
        <f t="shared" si="4"/>
        <v>0.16535</v>
      </c>
    </row>
    <row r="148" spans="1:13" x14ac:dyDescent="0.2">
      <c r="A148" t="s">
        <v>25</v>
      </c>
      <c r="B148" t="s">
        <v>21</v>
      </c>
      <c r="C148" t="s">
        <v>5</v>
      </c>
      <c r="D148" s="8">
        <f t="shared" si="5"/>
        <v>0</v>
      </c>
      <c r="E148" s="8">
        <f t="shared" si="4"/>
        <v>0</v>
      </c>
      <c r="F148" s="8">
        <f t="shared" si="4"/>
        <v>0</v>
      </c>
      <c r="G148" s="8">
        <f t="shared" si="4"/>
        <v>0</v>
      </c>
      <c r="H148" s="8">
        <f t="shared" si="4"/>
        <v>0</v>
      </c>
      <c r="I148" s="8">
        <f t="shared" si="4"/>
        <v>0</v>
      </c>
      <c r="J148" s="8">
        <f t="shared" si="4"/>
        <v>0</v>
      </c>
      <c r="K148" s="8">
        <f t="shared" si="4"/>
        <v>0</v>
      </c>
      <c r="L148" s="8">
        <f t="shared" si="4"/>
        <v>0</v>
      </c>
      <c r="M148" s="8">
        <f t="shared" si="4"/>
        <v>0</v>
      </c>
    </row>
    <row r="149" spans="1:13" x14ac:dyDescent="0.2">
      <c r="A149" t="s">
        <v>25</v>
      </c>
      <c r="B149" t="s">
        <v>22</v>
      </c>
      <c r="C149" t="s">
        <v>5</v>
      </c>
      <c r="D149" s="8">
        <f t="shared" si="5"/>
        <v>5.1799583333333334</v>
      </c>
      <c r="E149" s="8">
        <f t="shared" si="4"/>
        <v>6.7859583333333333</v>
      </c>
      <c r="F149" s="8">
        <f t="shared" si="4"/>
        <v>8.6696385290301734</v>
      </c>
      <c r="G149" s="8">
        <f t="shared" si="4"/>
        <v>10.01130742756196</v>
      </c>
      <c r="H149" s="8">
        <f t="shared" si="4"/>
        <v>10.327860618411989</v>
      </c>
      <c r="I149" s="8">
        <f t="shared" si="4"/>
        <v>10.960967000112049</v>
      </c>
      <c r="J149" s="8">
        <f t="shared" si="4"/>
        <v>11.594073381812107</v>
      </c>
      <c r="K149" s="8">
        <f t="shared" si="4"/>
        <v>11.289542595947912</v>
      </c>
      <c r="L149" s="8">
        <f t="shared" si="4"/>
        <v>10.832746417151622</v>
      </c>
      <c r="M149" s="8">
        <f t="shared" si="4"/>
        <v>10.770640654721712</v>
      </c>
    </row>
    <row r="150" spans="1:13" x14ac:dyDescent="0.2">
      <c r="A150" t="s">
        <v>37</v>
      </c>
      <c r="B150" t="s">
        <v>15</v>
      </c>
      <c r="C150" t="s">
        <v>5</v>
      </c>
      <c r="D150" s="8">
        <f>D142-D134</f>
        <v>0</v>
      </c>
      <c r="E150" s="8">
        <f t="shared" ref="E150:M150" si="6">E142-E134</f>
        <v>0</v>
      </c>
      <c r="F150" s="8">
        <f t="shared" si="6"/>
        <v>0</v>
      </c>
      <c r="G150" s="8">
        <f t="shared" si="6"/>
        <v>0</v>
      </c>
      <c r="H150" s="8">
        <f t="shared" si="6"/>
        <v>0</v>
      </c>
      <c r="I150" s="8">
        <f t="shared" si="6"/>
        <v>0</v>
      </c>
      <c r="J150" s="8">
        <f t="shared" si="6"/>
        <v>0</v>
      </c>
      <c r="K150" s="8">
        <f t="shared" si="6"/>
        <v>0</v>
      </c>
      <c r="L150" s="8">
        <f t="shared" si="6"/>
        <v>0</v>
      </c>
      <c r="M150" s="8">
        <f t="shared" si="6"/>
        <v>0</v>
      </c>
    </row>
    <row r="151" spans="1:13" x14ac:dyDescent="0.2">
      <c r="A151" t="s">
        <v>37</v>
      </c>
      <c r="B151" t="s">
        <v>14</v>
      </c>
      <c r="C151" t="s">
        <v>5</v>
      </c>
      <c r="D151" s="8">
        <f t="shared" ref="D151:M151" si="7">D143-D135</f>
        <v>0</v>
      </c>
      <c r="E151" s="8">
        <f t="shared" si="7"/>
        <v>0</v>
      </c>
      <c r="F151" s="8">
        <f t="shared" si="7"/>
        <v>6.1391591993938732E-2</v>
      </c>
      <c r="G151" s="8">
        <f t="shared" si="7"/>
        <v>0.10003909186913784</v>
      </c>
      <c r="H151" s="8">
        <f t="shared" si="7"/>
        <v>0.10003909186913873</v>
      </c>
      <c r="I151" s="8">
        <f t="shared" si="7"/>
        <v>0.10003909186913829</v>
      </c>
      <c r="J151" s="8">
        <f t="shared" si="7"/>
        <v>0</v>
      </c>
      <c r="K151" s="8">
        <f t="shared" si="7"/>
        <v>0</v>
      </c>
      <c r="L151" s="8">
        <f t="shared" si="7"/>
        <v>0</v>
      </c>
      <c r="M151" s="8">
        <f t="shared" si="7"/>
        <v>0</v>
      </c>
    </row>
    <row r="152" spans="1:13" x14ac:dyDescent="0.2">
      <c r="A152" t="s">
        <v>37</v>
      </c>
      <c r="B152" t="s">
        <v>17</v>
      </c>
      <c r="C152" t="s">
        <v>5</v>
      </c>
      <c r="D152" s="8">
        <f t="shared" ref="D152:M152" si="8">D144-D136</f>
        <v>0</v>
      </c>
      <c r="E152" s="8">
        <f t="shared" si="8"/>
        <v>0</v>
      </c>
      <c r="F152" s="8">
        <f t="shared" si="8"/>
        <v>0.35572299942250707</v>
      </c>
      <c r="G152" s="8">
        <f t="shared" si="8"/>
        <v>0.96235352380258954</v>
      </c>
      <c r="H152" s="8">
        <f t="shared" si="8"/>
        <v>0.90492297456572457</v>
      </c>
      <c r="I152" s="8">
        <f t="shared" si="8"/>
        <v>0.95022168544908192</v>
      </c>
      <c r="J152" s="8">
        <f t="shared" si="8"/>
        <v>0.27950988514688468</v>
      </c>
      <c r="K152" s="8">
        <f t="shared" si="8"/>
        <v>0.3235735100485071</v>
      </c>
      <c r="L152" s="8">
        <f t="shared" si="8"/>
        <v>0.35028472306651848</v>
      </c>
      <c r="M152" s="8">
        <f t="shared" si="8"/>
        <v>0.35152874106497611</v>
      </c>
    </row>
    <row r="153" spans="1:13" x14ac:dyDescent="0.2">
      <c r="A153" t="s">
        <v>37</v>
      </c>
      <c r="B153" t="s">
        <v>18</v>
      </c>
      <c r="C153" t="s">
        <v>5</v>
      </c>
      <c r="D153" s="8">
        <f t="shared" ref="D153:M153" si="9">D145-D137</f>
        <v>0</v>
      </c>
      <c r="E153" s="8">
        <f t="shared" si="9"/>
        <v>0</v>
      </c>
      <c r="F153" s="8">
        <f t="shared" si="9"/>
        <v>0.18023340227611884</v>
      </c>
      <c r="G153" s="8">
        <f t="shared" si="9"/>
        <v>0.89967120697520475</v>
      </c>
      <c r="H153" s="8">
        <f t="shared" si="9"/>
        <v>0.9742004835621767</v>
      </c>
      <c r="I153" s="8">
        <f t="shared" si="9"/>
        <v>0.90165422117805472</v>
      </c>
      <c r="J153" s="8">
        <f t="shared" si="9"/>
        <v>1.5390210226976206</v>
      </c>
      <c r="K153" s="8">
        <f t="shared" si="9"/>
        <v>1.7831941063135588</v>
      </c>
      <c r="L153" s="8">
        <f t="shared" si="9"/>
        <v>2.1751740786942784</v>
      </c>
      <c r="M153" s="8">
        <f t="shared" si="9"/>
        <v>2.5268360263169982</v>
      </c>
    </row>
    <row r="154" spans="1:13" x14ac:dyDescent="0.2">
      <c r="A154" t="s">
        <v>37</v>
      </c>
      <c r="B154" t="s">
        <v>19</v>
      </c>
      <c r="C154" t="s">
        <v>5</v>
      </c>
      <c r="D154" s="8">
        <f t="shared" ref="D154:M154" si="10">D146-D138</f>
        <v>0</v>
      </c>
      <c r="E154" s="8">
        <f t="shared" si="10"/>
        <v>0</v>
      </c>
      <c r="F154" s="8">
        <f t="shared" si="10"/>
        <v>2.9244215833445261E-2</v>
      </c>
      <c r="G154" s="8">
        <f t="shared" si="10"/>
        <v>0.14289151886664156</v>
      </c>
      <c r="H154" s="8">
        <f t="shared" si="10"/>
        <v>0.12634254187987531</v>
      </c>
      <c r="I154" s="8">
        <f t="shared" si="10"/>
        <v>4.1353289287504535E-2</v>
      </c>
      <c r="J154" s="8">
        <f t="shared" si="10"/>
        <v>5.924771924843919E-2</v>
      </c>
      <c r="K154" s="8">
        <f t="shared" si="10"/>
        <v>0.10025485255636979</v>
      </c>
      <c r="L154" s="8">
        <f t="shared" si="10"/>
        <v>0.17734806529010616</v>
      </c>
      <c r="M154" s="8">
        <f t="shared" si="10"/>
        <v>0.26379476641098054</v>
      </c>
    </row>
    <row r="155" spans="1:13" x14ac:dyDescent="0.2">
      <c r="A155" t="s">
        <v>37</v>
      </c>
      <c r="B155" t="s">
        <v>20</v>
      </c>
      <c r="C155" t="s">
        <v>5</v>
      </c>
      <c r="D155" s="8">
        <f t="shared" ref="D155:M155" si="11">D147-D139</f>
        <v>0</v>
      </c>
      <c r="E155" s="8">
        <f t="shared" si="11"/>
        <v>0</v>
      </c>
      <c r="F155" s="8">
        <f t="shared" si="11"/>
        <v>0</v>
      </c>
      <c r="G155" s="8">
        <f t="shared" si="11"/>
        <v>0</v>
      </c>
      <c r="H155" s="8">
        <f t="shared" si="11"/>
        <v>0</v>
      </c>
      <c r="I155" s="8">
        <f t="shared" si="11"/>
        <v>0</v>
      </c>
      <c r="J155" s="8">
        <f t="shared" si="11"/>
        <v>0</v>
      </c>
      <c r="K155" s="8">
        <f t="shared" si="11"/>
        <v>0</v>
      </c>
      <c r="L155" s="8">
        <f t="shared" si="11"/>
        <v>0</v>
      </c>
      <c r="M155" s="8">
        <f t="shared" si="11"/>
        <v>0</v>
      </c>
    </row>
    <row r="156" spans="1:13" x14ac:dyDescent="0.2">
      <c r="A156" t="s">
        <v>37</v>
      </c>
      <c r="B156" t="s">
        <v>21</v>
      </c>
      <c r="C156" t="s">
        <v>5</v>
      </c>
      <c r="D156" s="8">
        <f t="shared" ref="D156:M156" si="12">D148-D140</f>
        <v>0</v>
      </c>
      <c r="E156" s="8">
        <f t="shared" si="12"/>
        <v>0</v>
      </c>
      <c r="F156" s="8">
        <f t="shared" si="12"/>
        <v>0</v>
      </c>
      <c r="G156" s="8">
        <f t="shared" si="12"/>
        <v>0</v>
      </c>
      <c r="H156" s="8">
        <f t="shared" si="12"/>
        <v>0</v>
      </c>
      <c r="I156" s="8">
        <f t="shared" si="12"/>
        <v>0</v>
      </c>
      <c r="J156" s="8">
        <f t="shared" si="12"/>
        <v>0</v>
      </c>
      <c r="K156" s="8">
        <f t="shared" si="12"/>
        <v>0</v>
      </c>
      <c r="L156" s="8">
        <f t="shared" si="12"/>
        <v>0</v>
      </c>
      <c r="M156" s="8">
        <f t="shared" si="12"/>
        <v>0</v>
      </c>
    </row>
    <row r="157" spans="1:13" x14ac:dyDescent="0.2">
      <c r="A157" t="s">
        <v>37</v>
      </c>
      <c r="B157" t="s">
        <v>22</v>
      </c>
      <c r="C157" t="s">
        <v>5</v>
      </c>
      <c r="D157" s="8">
        <f t="shared" ref="D157:M157" si="13">D149-D141</f>
        <v>0</v>
      </c>
      <c r="E157" s="8">
        <f t="shared" si="13"/>
        <v>0</v>
      </c>
      <c r="F157" s="8">
        <f t="shared" si="13"/>
        <v>1.2637932876450186</v>
      </c>
      <c r="G157" s="8">
        <f t="shared" si="13"/>
        <v>2.1665027788200311</v>
      </c>
      <c r="H157" s="8">
        <f t="shared" si="13"/>
        <v>2.1087579484746151</v>
      </c>
      <c r="I157" s="8">
        <f t="shared" si="13"/>
        <v>1.9932682877837813</v>
      </c>
      <c r="J157" s="8">
        <f t="shared" si="13"/>
        <v>1.8777786270929457</v>
      </c>
      <c r="K157" s="8">
        <f t="shared" si="13"/>
        <v>2.2195399071712991</v>
      </c>
      <c r="L157" s="8">
        <f t="shared" si="13"/>
        <v>2.7321818272888301</v>
      </c>
      <c r="M157" s="8">
        <f t="shared" si="13"/>
        <v>3.1421595337929533</v>
      </c>
    </row>
    <row r="158" spans="1:13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1:13" x14ac:dyDescent="0.2">
      <c r="A160" t="s">
        <v>24</v>
      </c>
      <c r="B160" t="s">
        <v>15</v>
      </c>
      <c r="C160" t="s">
        <v>5</v>
      </c>
      <c r="D160" s="8">
        <f>SUMIFS(D$8:D$103,$A$8:$A$103,$A160,$B$8:$B$103,$B160)</f>
        <v>0.35600211528291914</v>
      </c>
      <c r="E160" s="8">
        <f t="shared" ref="E160:M175" si="14">SUMIFS(E$8:E$103,$A$8:$A$103,$A160,$B$8:$B$103,$B160)</f>
        <v>0.185</v>
      </c>
      <c r="F160" s="8">
        <f t="shared" si="14"/>
        <v>0.31262166626379828</v>
      </c>
      <c r="G160" s="8">
        <f t="shared" si="14"/>
        <v>0.23185218757553788</v>
      </c>
      <c r="H160" s="8">
        <f t="shared" si="14"/>
        <v>0</v>
      </c>
      <c r="I160" s="8">
        <f t="shared" si="14"/>
        <v>0</v>
      </c>
      <c r="J160" s="8">
        <f t="shared" si="14"/>
        <v>0</v>
      </c>
      <c r="K160" s="8">
        <f t="shared" si="14"/>
        <v>0</v>
      </c>
      <c r="L160" s="8">
        <f t="shared" si="14"/>
        <v>0</v>
      </c>
      <c r="M160" s="8">
        <f t="shared" si="14"/>
        <v>0</v>
      </c>
    </row>
    <row r="161" spans="1:13" x14ac:dyDescent="0.2">
      <c r="A161" t="s">
        <v>24</v>
      </c>
      <c r="B161" t="s">
        <v>14</v>
      </c>
      <c r="C161" t="s">
        <v>5</v>
      </c>
      <c r="D161" s="8">
        <f t="shared" ref="D161:D175" si="15">SUMIFS(D$8:D$103,$A$8:$A$103,$A161,$B$8:$B$103,$B161)</f>
        <v>2.4350266015871522</v>
      </c>
      <c r="E161" s="8">
        <f t="shared" si="14"/>
        <v>2.6581787574573061</v>
      </c>
      <c r="F161" s="8">
        <f t="shared" si="14"/>
        <v>4.6174708006935843</v>
      </c>
      <c r="G161" s="8">
        <f t="shared" si="14"/>
        <v>4.6174708006935852</v>
      </c>
      <c r="H161" s="8">
        <f t="shared" si="14"/>
        <v>4.322570800693585</v>
      </c>
      <c r="I161" s="8">
        <f t="shared" si="14"/>
        <v>3.7327708006935856</v>
      </c>
      <c r="J161" s="8">
        <f t="shared" si="14"/>
        <v>3.1429708006935848</v>
      </c>
      <c r="K161" s="8">
        <f t="shared" si="14"/>
        <v>3.1429708006935848</v>
      </c>
      <c r="L161" s="8">
        <f t="shared" si="14"/>
        <v>3.1429708006935848</v>
      </c>
      <c r="M161" s="8">
        <f t="shared" si="14"/>
        <v>3.1429708006935848</v>
      </c>
    </row>
    <row r="162" spans="1:13" x14ac:dyDescent="0.2">
      <c r="A162" t="s">
        <v>24</v>
      </c>
      <c r="B162" t="s">
        <v>17</v>
      </c>
      <c r="C162" t="s">
        <v>5</v>
      </c>
      <c r="D162" s="8">
        <f t="shared" si="15"/>
        <v>2.1850735805622095</v>
      </c>
      <c r="E162" s="8">
        <f t="shared" si="14"/>
        <v>2.8449552178048152</v>
      </c>
      <c r="F162" s="8">
        <f t="shared" si="14"/>
        <v>3.3404411392040947</v>
      </c>
      <c r="G162" s="8">
        <f t="shared" si="14"/>
        <v>3.1681723735951333</v>
      </c>
      <c r="H162" s="8">
        <f t="shared" si="14"/>
        <v>3.4586811364336705</v>
      </c>
      <c r="I162" s="8">
        <f t="shared" si="14"/>
        <v>3.7338327711865928</v>
      </c>
      <c r="J162" s="8">
        <f t="shared" si="14"/>
        <v>4.0089844059395148</v>
      </c>
      <c r="K162" s="8">
        <f t="shared" si="14"/>
        <v>3.4018272026859502</v>
      </c>
      <c r="L162" s="8">
        <f t="shared" si="14"/>
        <v>2.6447867730334722</v>
      </c>
      <c r="M162" s="8">
        <f t="shared" si="14"/>
        <v>2.5943174110566405</v>
      </c>
    </row>
    <row r="163" spans="1:13" x14ac:dyDescent="0.2">
      <c r="A163" t="s">
        <v>24</v>
      </c>
      <c r="B163" t="s">
        <v>18</v>
      </c>
      <c r="C163" t="s">
        <v>5</v>
      </c>
      <c r="D163" s="8">
        <f t="shared" si="15"/>
        <v>0</v>
      </c>
      <c r="E163" s="8">
        <f t="shared" si="14"/>
        <v>0.62743000000000004</v>
      </c>
      <c r="F163" s="8">
        <f t="shared" si="14"/>
        <v>0</v>
      </c>
      <c r="G163" s="8">
        <f t="shared" si="14"/>
        <v>0</v>
      </c>
      <c r="H163" s="8">
        <f t="shared" si="14"/>
        <v>0.29429567721629585</v>
      </c>
      <c r="I163" s="8">
        <f t="shared" si="14"/>
        <v>1.0685961123584717</v>
      </c>
      <c r="J163" s="8">
        <f t="shared" si="14"/>
        <v>1.9191916384688499</v>
      </c>
      <c r="K163" s="8">
        <f t="shared" si="14"/>
        <v>1.8878837483176611</v>
      </c>
      <c r="L163" s="8">
        <f t="shared" si="14"/>
        <v>1.7179656129085878</v>
      </c>
      <c r="M163" s="8">
        <f t="shared" si="14"/>
        <v>1.3806743273428261</v>
      </c>
    </row>
    <row r="164" spans="1:13" x14ac:dyDescent="0.2">
      <c r="A164" t="s">
        <v>24</v>
      </c>
      <c r="B164" t="s">
        <v>19</v>
      </c>
      <c r="C164" t="s">
        <v>5</v>
      </c>
      <c r="D164" s="8">
        <f t="shared" si="15"/>
        <v>0</v>
      </c>
      <c r="E164" s="8">
        <f t="shared" si="14"/>
        <v>0</v>
      </c>
      <c r="F164" s="8">
        <f t="shared" si="14"/>
        <v>0</v>
      </c>
      <c r="G164" s="8">
        <f t="shared" si="14"/>
        <v>0</v>
      </c>
      <c r="H164" s="8">
        <f t="shared" si="14"/>
        <v>7.3573919304073962E-2</v>
      </c>
      <c r="I164" s="8">
        <f t="shared" si="14"/>
        <v>0.26714902808961793</v>
      </c>
      <c r="J164" s="8">
        <f t="shared" si="14"/>
        <v>0.47979790961721247</v>
      </c>
      <c r="K164" s="8">
        <f t="shared" si="14"/>
        <v>0.47197093707941529</v>
      </c>
      <c r="L164" s="8">
        <f t="shared" si="14"/>
        <v>0.42949140322714696</v>
      </c>
      <c r="M164" s="8">
        <f t="shared" si="14"/>
        <v>0.34516858183570653</v>
      </c>
    </row>
    <row r="165" spans="1:13" x14ac:dyDescent="0.2">
      <c r="A165" t="s">
        <v>24</v>
      </c>
      <c r="B165" t="s">
        <v>20</v>
      </c>
      <c r="C165" t="s">
        <v>5</v>
      </c>
      <c r="D165" s="8">
        <f t="shared" si="15"/>
        <v>0.21834214701216281</v>
      </c>
      <c r="E165" s="8">
        <f t="shared" si="14"/>
        <v>0.16535</v>
      </c>
      <c r="F165" s="8">
        <f t="shared" si="14"/>
        <v>0.16535</v>
      </c>
      <c r="G165" s="8">
        <f t="shared" si="14"/>
        <v>0.16535</v>
      </c>
      <c r="H165" s="8">
        <f t="shared" si="14"/>
        <v>0.16535</v>
      </c>
      <c r="I165" s="8">
        <f t="shared" si="14"/>
        <v>0.16535</v>
      </c>
      <c r="J165" s="8">
        <f t="shared" si="14"/>
        <v>0.16535</v>
      </c>
      <c r="K165" s="8">
        <f t="shared" si="14"/>
        <v>0.16535</v>
      </c>
      <c r="L165" s="8">
        <f t="shared" si="14"/>
        <v>0.16535</v>
      </c>
      <c r="M165" s="8">
        <f t="shared" si="14"/>
        <v>0.16535</v>
      </c>
    </row>
    <row r="166" spans="1:13" x14ac:dyDescent="0.2">
      <c r="A166" t="s">
        <v>24</v>
      </c>
      <c r="B166" t="s">
        <v>21</v>
      </c>
      <c r="C166" t="s">
        <v>5</v>
      </c>
      <c r="D166" s="8">
        <f t="shared" si="15"/>
        <v>0</v>
      </c>
      <c r="E166" s="8">
        <f t="shared" si="14"/>
        <v>0</v>
      </c>
      <c r="F166" s="8">
        <f t="shared" si="14"/>
        <v>0</v>
      </c>
      <c r="G166" s="8">
        <f t="shared" si="14"/>
        <v>0</v>
      </c>
      <c r="H166" s="8">
        <f t="shared" si="14"/>
        <v>0</v>
      </c>
      <c r="I166" s="8">
        <f t="shared" si="14"/>
        <v>0</v>
      </c>
      <c r="J166" s="8">
        <f t="shared" si="14"/>
        <v>0</v>
      </c>
      <c r="K166" s="8">
        <f t="shared" si="14"/>
        <v>0</v>
      </c>
      <c r="L166" s="8">
        <f t="shared" si="14"/>
        <v>0</v>
      </c>
      <c r="M166" s="8">
        <f t="shared" si="14"/>
        <v>0</v>
      </c>
    </row>
    <row r="167" spans="1:13" x14ac:dyDescent="0.2">
      <c r="A167" t="s">
        <v>24</v>
      </c>
      <c r="B167" t="s">
        <v>22</v>
      </c>
      <c r="C167" t="s">
        <v>5</v>
      </c>
      <c r="D167" s="8">
        <f t="shared" si="15"/>
        <v>5.1799583333333334</v>
      </c>
      <c r="E167" s="8">
        <f t="shared" si="14"/>
        <v>6.7859583333333333</v>
      </c>
      <c r="F167" s="8">
        <f t="shared" si="14"/>
        <v>7.4058452413851548</v>
      </c>
      <c r="G167" s="8">
        <f t="shared" si="14"/>
        <v>7.8448046487419285</v>
      </c>
      <c r="H167" s="8">
        <f t="shared" si="14"/>
        <v>8.2191026699373744</v>
      </c>
      <c r="I167" s="8">
        <f t="shared" si="14"/>
        <v>8.9676987123282679</v>
      </c>
      <c r="J167" s="8">
        <f t="shared" si="14"/>
        <v>9.7162947547191614</v>
      </c>
      <c r="K167" s="8">
        <f t="shared" si="14"/>
        <v>9.0700026887766132</v>
      </c>
      <c r="L167" s="8">
        <f t="shared" si="14"/>
        <v>8.1005645898627918</v>
      </c>
      <c r="M167" s="8">
        <f t="shared" si="14"/>
        <v>7.6284811209287584</v>
      </c>
    </row>
    <row r="168" spans="1:13" x14ac:dyDescent="0.2">
      <c r="A168" t="s">
        <v>26</v>
      </c>
      <c r="B168" t="s">
        <v>15</v>
      </c>
      <c r="C168" t="s">
        <v>5</v>
      </c>
      <c r="D168" s="8">
        <f t="shared" si="15"/>
        <v>0.35600211528291914</v>
      </c>
      <c r="E168" s="8">
        <f t="shared" si="14"/>
        <v>0.185</v>
      </c>
      <c r="F168" s="8">
        <f t="shared" si="14"/>
        <v>0.39722222222222225</v>
      </c>
      <c r="G168" s="8">
        <f t="shared" si="14"/>
        <v>0.39722222222222225</v>
      </c>
      <c r="H168" s="8">
        <f t="shared" si="14"/>
        <v>0.31262166626379828</v>
      </c>
      <c r="I168" s="8">
        <f t="shared" si="14"/>
        <v>0</v>
      </c>
      <c r="J168" s="8">
        <f t="shared" si="14"/>
        <v>0</v>
      </c>
      <c r="K168" s="8">
        <f t="shared" si="14"/>
        <v>0</v>
      </c>
      <c r="L168" s="8">
        <f t="shared" si="14"/>
        <v>0</v>
      </c>
      <c r="M168" s="8">
        <f t="shared" si="14"/>
        <v>0</v>
      </c>
    </row>
    <row r="169" spans="1:13" x14ac:dyDescent="0.2">
      <c r="A169" t="s">
        <v>26</v>
      </c>
      <c r="B169" t="s">
        <v>14</v>
      </c>
      <c r="C169" t="s">
        <v>5</v>
      </c>
      <c r="D169" s="8">
        <f t="shared" si="15"/>
        <v>2.4350266015871522</v>
      </c>
      <c r="E169" s="8">
        <f t="shared" si="14"/>
        <v>2.6581787574573061</v>
      </c>
      <c r="F169" s="8">
        <f t="shared" si="14"/>
        <v>4.6174708006935843</v>
      </c>
      <c r="G169" s="8">
        <f t="shared" si="14"/>
        <v>4.6174708006935852</v>
      </c>
      <c r="H169" s="8">
        <f t="shared" si="14"/>
        <v>4.322570800693585</v>
      </c>
      <c r="I169" s="8">
        <f t="shared" si="14"/>
        <v>4.2074898730380381</v>
      </c>
      <c r="J169" s="8">
        <f t="shared" si="14"/>
        <v>4.1028166535107502</v>
      </c>
      <c r="K169" s="8">
        <f t="shared" si="14"/>
        <v>3.9349543415375994</v>
      </c>
      <c r="L169" s="8">
        <f t="shared" si="14"/>
        <v>3.217085226215997</v>
      </c>
      <c r="M169" s="8">
        <f t="shared" si="14"/>
        <v>3.1855811968207792</v>
      </c>
    </row>
    <row r="170" spans="1:13" x14ac:dyDescent="0.2">
      <c r="A170" t="s">
        <v>26</v>
      </c>
      <c r="B170" t="s">
        <v>17</v>
      </c>
      <c r="C170" t="s">
        <v>5</v>
      </c>
      <c r="D170" s="8">
        <f t="shared" si="15"/>
        <v>2.1850735805622095</v>
      </c>
      <c r="E170" s="8">
        <f t="shared" si="14"/>
        <v>2.8449552178048152</v>
      </c>
      <c r="F170" s="8">
        <f t="shared" si="14"/>
        <v>3.3404411392040947</v>
      </c>
      <c r="G170" s="8">
        <f t="shared" si="14"/>
        <v>3.1681723735951333</v>
      </c>
      <c r="H170" s="8">
        <f t="shared" si="14"/>
        <v>3.0534013810874345</v>
      </c>
      <c r="I170" s="8">
        <f t="shared" si="14"/>
        <v>3.4694615954733887</v>
      </c>
      <c r="J170" s="8">
        <f t="shared" si="14"/>
        <v>3.7052900967033082</v>
      </c>
      <c r="K170" s="8">
        <f t="shared" si="14"/>
        <v>3.4451267486065249</v>
      </c>
      <c r="L170" s="8">
        <f t="shared" si="14"/>
        <v>2.6553528203103918</v>
      </c>
      <c r="M170" s="8">
        <f t="shared" si="14"/>
        <v>2.6294083255143299</v>
      </c>
    </row>
    <row r="171" spans="1:13" x14ac:dyDescent="0.2">
      <c r="A171" t="s">
        <v>26</v>
      </c>
      <c r="B171" t="s">
        <v>18</v>
      </c>
      <c r="C171" t="s">
        <v>5</v>
      </c>
      <c r="D171" s="8">
        <f t="shared" si="15"/>
        <v>0</v>
      </c>
      <c r="E171" s="8">
        <f t="shared" si="14"/>
        <v>0.62743000000000004</v>
      </c>
      <c r="F171" s="8">
        <f t="shared" si="14"/>
        <v>0</v>
      </c>
      <c r="G171" s="8">
        <f t="shared" si="14"/>
        <v>0</v>
      </c>
      <c r="H171" s="8">
        <f t="shared" si="14"/>
        <v>0</v>
      </c>
      <c r="I171" s="8">
        <f t="shared" si="14"/>
        <v>0.8827983570111021</v>
      </c>
      <c r="J171" s="8">
        <f t="shared" si="14"/>
        <v>1.903553189863215</v>
      </c>
      <c r="K171" s="8">
        <f t="shared" si="14"/>
        <v>1.9819691283345247</v>
      </c>
      <c r="L171" s="8">
        <f t="shared" si="14"/>
        <v>2.7834718449228277</v>
      </c>
      <c r="M171" s="8">
        <f t="shared" si="14"/>
        <v>2.5257754763694589</v>
      </c>
    </row>
    <row r="172" spans="1:13" x14ac:dyDescent="0.2">
      <c r="A172" t="s">
        <v>26</v>
      </c>
      <c r="B172" t="s">
        <v>19</v>
      </c>
      <c r="C172" t="s">
        <v>5</v>
      </c>
      <c r="D172" s="8">
        <f t="shared" si="15"/>
        <v>0</v>
      </c>
      <c r="E172" s="8">
        <f t="shared" si="14"/>
        <v>0</v>
      </c>
      <c r="F172" s="8">
        <f t="shared" si="14"/>
        <v>0</v>
      </c>
      <c r="G172" s="8">
        <f t="shared" si="14"/>
        <v>0</v>
      </c>
      <c r="H172" s="8">
        <f t="shared" si="14"/>
        <v>0</v>
      </c>
      <c r="I172" s="8">
        <f t="shared" si="14"/>
        <v>0.17323968705851608</v>
      </c>
      <c r="J172" s="8">
        <f t="shared" si="14"/>
        <v>0.36539048373750094</v>
      </c>
      <c r="K172" s="8">
        <f t="shared" si="14"/>
        <v>0.38044256520459191</v>
      </c>
      <c r="L172" s="8">
        <f t="shared" si="14"/>
        <v>0.53381909580610531</v>
      </c>
      <c r="M172" s="8">
        <f t="shared" si="14"/>
        <v>0.48396259607068348</v>
      </c>
    </row>
    <row r="173" spans="1:13" x14ac:dyDescent="0.2">
      <c r="A173" t="s">
        <v>26</v>
      </c>
      <c r="B173" t="s">
        <v>20</v>
      </c>
      <c r="C173" t="s">
        <v>5</v>
      </c>
      <c r="D173" s="8">
        <f t="shared" si="15"/>
        <v>0.21834214701216281</v>
      </c>
      <c r="E173" s="8">
        <f t="shared" si="14"/>
        <v>0.16535</v>
      </c>
      <c r="F173" s="8">
        <f t="shared" si="14"/>
        <v>0.16535</v>
      </c>
      <c r="G173" s="8">
        <f t="shared" si="14"/>
        <v>0.16535</v>
      </c>
      <c r="H173" s="8">
        <f t="shared" si="14"/>
        <v>0.16535</v>
      </c>
      <c r="I173" s="8">
        <f t="shared" si="14"/>
        <v>0.16535</v>
      </c>
      <c r="J173" s="8">
        <f t="shared" si="14"/>
        <v>0.16535</v>
      </c>
      <c r="K173" s="8">
        <f t="shared" si="14"/>
        <v>0.16535</v>
      </c>
      <c r="L173" s="8">
        <f t="shared" si="14"/>
        <v>0.16535</v>
      </c>
      <c r="M173" s="8">
        <f t="shared" si="14"/>
        <v>0.16535</v>
      </c>
    </row>
    <row r="174" spans="1:13" x14ac:dyDescent="0.2">
      <c r="A174" t="s">
        <v>26</v>
      </c>
      <c r="B174" t="s">
        <v>21</v>
      </c>
      <c r="C174" t="s">
        <v>5</v>
      </c>
      <c r="D174" s="8">
        <f t="shared" si="15"/>
        <v>0</v>
      </c>
      <c r="E174" s="8">
        <f t="shared" si="14"/>
        <v>0</v>
      </c>
      <c r="F174" s="8">
        <f t="shared" si="14"/>
        <v>0</v>
      </c>
      <c r="G174" s="8">
        <f t="shared" si="14"/>
        <v>0</v>
      </c>
      <c r="H174" s="8">
        <f t="shared" si="14"/>
        <v>0</v>
      </c>
      <c r="I174" s="8">
        <f t="shared" si="14"/>
        <v>0</v>
      </c>
      <c r="J174" s="8">
        <f t="shared" si="14"/>
        <v>0</v>
      </c>
      <c r="K174" s="8">
        <f t="shared" si="14"/>
        <v>0</v>
      </c>
      <c r="L174" s="8">
        <f t="shared" si="14"/>
        <v>0</v>
      </c>
      <c r="M174" s="8">
        <f t="shared" si="14"/>
        <v>0</v>
      </c>
    </row>
    <row r="175" spans="1:13" x14ac:dyDescent="0.2">
      <c r="A175" t="s">
        <v>26</v>
      </c>
      <c r="B175" t="s">
        <v>22</v>
      </c>
      <c r="C175" t="s">
        <v>5</v>
      </c>
      <c r="D175" s="8">
        <f t="shared" si="15"/>
        <v>5.1799583333333334</v>
      </c>
      <c r="E175" s="8">
        <f t="shared" si="14"/>
        <v>6.7859583333333333</v>
      </c>
      <c r="F175" s="8">
        <f t="shared" si="14"/>
        <v>6.8443539479617934</v>
      </c>
      <c r="G175" s="8">
        <f t="shared" si="14"/>
        <v>6.8822481457304514</v>
      </c>
      <c r="H175" s="8">
        <f t="shared" si="14"/>
        <v>7.554278601347316</v>
      </c>
      <c r="I175" s="8">
        <f t="shared" si="14"/>
        <v>8.8983395125810461</v>
      </c>
      <c r="J175" s="8">
        <f t="shared" si="14"/>
        <v>10.242400423814773</v>
      </c>
      <c r="K175" s="8">
        <f t="shared" si="14"/>
        <v>9.9078427836832414</v>
      </c>
      <c r="L175" s="8">
        <f t="shared" si="14"/>
        <v>9.4060063234859417</v>
      </c>
      <c r="M175" s="8">
        <f t="shared" si="14"/>
        <v>8.9900775947752525</v>
      </c>
    </row>
    <row r="176" spans="1:13" x14ac:dyDescent="0.2">
      <c r="A176" t="s">
        <v>36</v>
      </c>
      <c r="B176" t="s">
        <v>15</v>
      </c>
      <c r="C176" t="s">
        <v>5</v>
      </c>
      <c r="D176" s="8">
        <f>D168-D160</f>
        <v>0</v>
      </c>
      <c r="E176" s="8">
        <f t="shared" ref="E176:M176" si="16">E168-E160</f>
        <v>0</v>
      </c>
      <c r="F176" s="8">
        <f t="shared" si="16"/>
        <v>8.4600555958423973E-2</v>
      </c>
      <c r="G176" s="8">
        <f t="shared" si="16"/>
        <v>0.16537003464668437</v>
      </c>
      <c r="H176" s="8">
        <f t="shared" si="16"/>
        <v>0.31262166626379828</v>
      </c>
      <c r="I176" s="8">
        <f t="shared" si="16"/>
        <v>0</v>
      </c>
      <c r="J176" s="8">
        <f t="shared" si="16"/>
        <v>0</v>
      </c>
      <c r="K176" s="8">
        <f t="shared" si="16"/>
        <v>0</v>
      </c>
      <c r="L176" s="8">
        <f t="shared" si="16"/>
        <v>0</v>
      </c>
      <c r="M176" s="8">
        <f t="shared" si="16"/>
        <v>0</v>
      </c>
    </row>
    <row r="177" spans="1:13" x14ac:dyDescent="0.2">
      <c r="A177" t="s">
        <v>36</v>
      </c>
      <c r="B177" t="s">
        <v>14</v>
      </c>
      <c r="C177" t="s">
        <v>5</v>
      </c>
      <c r="D177" s="8">
        <f t="shared" ref="D177:M177" si="17">D169-D161</f>
        <v>0</v>
      </c>
      <c r="E177" s="8">
        <f t="shared" si="17"/>
        <v>0</v>
      </c>
      <c r="F177" s="8">
        <f t="shared" si="17"/>
        <v>0</v>
      </c>
      <c r="G177" s="8">
        <f t="shared" si="17"/>
        <v>0</v>
      </c>
      <c r="H177" s="8">
        <f t="shared" si="17"/>
        <v>0</v>
      </c>
      <c r="I177" s="8">
        <f t="shared" si="17"/>
        <v>0.47471907234445254</v>
      </c>
      <c r="J177" s="8">
        <f t="shared" si="17"/>
        <v>0.95984585281716539</v>
      </c>
      <c r="K177" s="8">
        <f t="shared" si="17"/>
        <v>0.79198354084401457</v>
      </c>
      <c r="L177" s="8">
        <f t="shared" si="17"/>
        <v>7.4114425522412208E-2</v>
      </c>
      <c r="M177" s="8">
        <f t="shared" si="17"/>
        <v>4.2610396127194416E-2</v>
      </c>
    </row>
    <row r="178" spans="1:13" x14ac:dyDescent="0.2">
      <c r="A178" t="s">
        <v>36</v>
      </c>
      <c r="B178" t="s">
        <v>17</v>
      </c>
      <c r="C178" t="s">
        <v>5</v>
      </c>
      <c r="D178" s="8">
        <f t="shared" ref="D178:M178" si="18">D170-D162</f>
        <v>0</v>
      </c>
      <c r="E178" s="8">
        <f t="shared" si="18"/>
        <v>0</v>
      </c>
      <c r="F178" s="8">
        <f t="shared" si="18"/>
        <v>0</v>
      </c>
      <c r="G178" s="8">
        <f t="shared" si="18"/>
        <v>0</v>
      </c>
      <c r="H178" s="8">
        <f t="shared" si="18"/>
        <v>-0.40527975534623595</v>
      </c>
      <c r="I178" s="8">
        <f t="shared" si="18"/>
        <v>-0.26437117571320412</v>
      </c>
      <c r="J178" s="8">
        <f t="shared" si="18"/>
        <v>-0.30369430923620655</v>
      </c>
      <c r="K178" s="8">
        <f t="shared" si="18"/>
        <v>4.3299545920574722E-2</v>
      </c>
      <c r="L178" s="8">
        <f t="shared" si="18"/>
        <v>1.0566047276919566E-2</v>
      </c>
      <c r="M178" s="8">
        <f t="shared" si="18"/>
        <v>3.5090914457689415E-2</v>
      </c>
    </row>
    <row r="179" spans="1:13" x14ac:dyDescent="0.2">
      <c r="A179" t="s">
        <v>36</v>
      </c>
      <c r="B179" t="s">
        <v>18</v>
      </c>
      <c r="C179" t="s">
        <v>5</v>
      </c>
      <c r="D179" s="8">
        <f t="shared" ref="D179:M179" si="19">D171-D163</f>
        <v>0</v>
      </c>
      <c r="E179" s="8">
        <f t="shared" si="19"/>
        <v>0</v>
      </c>
      <c r="F179" s="8">
        <f t="shared" si="19"/>
        <v>0</v>
      </c>
      <c r="G179" s="8">
        <f t="shared" si="19"/>
        <v>0</v>
      </c>
      <c r="H179" s="8">
        <f t="shared" si="19"/>
        <v>-0.29429567721629585</v>
      </c>
      <c r="I179" s="8">
        <f t="shared" si="19"/>
        <v>-0.18579775534736964</v>
      </c>
      <c r="J179" s="8">
        <f t="shared" si="19"/>
        <v>-1.5638448605634903E-2</v>
      </c>
      <c r="K179" s="8">
        <f t="shared" si="19"/>
        <v>9.4085380016863507E-2</v>
      </c>
      <c r="L179" s="8">
        <f t="shared" si="19"/>
        <v>1.0655062320142399</v>
      </c>
      <c r="M179" s="8">
        <f t="shared" si="19"/>
        <v>1.1451011490266327</v>
      </c>
    </row>
    <row r="180" spans="1:13" x14ac:dyDescent="0.2">
      <c r="A180" t="s">
        <v>36</v>
      </c>
      <c r="B180" t="s">
        <v>19</v>
      </c>
      <c r="C180" t="s">
        <v>5</v>
      </c>
      <c r="D180" s="8">
        <f t="shared" ref="D180:M180" si="20">D172-D164</f>
        <v>0</v>
      </c>
      <c r="E180" s="8">
        <f t="shared" si="20"/>
        <v>0</v>
      </c>
      <c r="F180" s="8">
        <f t="shared" si="20"/>
        <v>0</v>
      </c>
      <c r="G180" s="8">
        <f t="shared" si="20"/>
        <v>0</v>
      </c>
      <c r="H180" s="8">
        <f t="shared" si="20"/>
        <v>-7.3573919304073962E-2</v>
      </c>
      <c r="I180" s="8">
        <f t="shared" si="20"/>
        <v>-9.3909341031101851E-2</v>
      </c>
      <c r="J180" s="8">
        <f t="shared" si="20"/>
        <v>-0.11440742587971153</v>
      </c>
      <c r="K180" s="8">
        <f t="shared" si="20"/>
        <v>-9.1528371874823378E-2</v>
      </c>
      <c r="L180" s="8">
        <f t="shared" si="20"/>
        <v>0.10432769257895835</v>
      </c>
      <c r="M180" s="8">
        <f t="shared" si="20"/>
        <v>0.13879401423497695</v>
      </c>
    </row>
    <row r="181" spans="1:13" x14ac:dyDescent="0.2">
      <c r="A181" t="s">
        <v>36</v>
      </c>
      <c r="B181" t="s">
        <v>20</v>
      </c>
      <c r="C181" t="s">
        <v>5</v>
      </c>
      <c r="D181" s="8">
        <f t="shared" ref="D181:M181" si="21">D173-D165</f>
        <v>0</v>
      </c>
      <c r="E181" s="8">
        <f t="shared" si="21"/>
        <v>0</v>
      </c>
      <c r="F181" s="8">
        <f t="shared" si="21"/>
        <v>0</v>
      </c>
      <c r="G181" s="8">
        <f t="shared" si="21"/>
        <v>0</v>
      </c>
      <c r="H181" s="8">
        <f t="shared" si="21"/>
        <v>0</v>
      </c>
      <c r="I181" s="8">
        <f t="shared" si="21"/>
        <v>0</v>
      </c>
      <c r="J181" s="8">
        <f t="shared" si="21"/>
        <v>0</v>
      </c>
      <c r="K181" s="8">
        <f t="shared" si="21"/>
        <v>0</v>
      </c>
      <c r="L181" s="8">
        <f t="shared" si="21"/>
        <v>0</v>
      </c>
      <c r="M181" s="8">
        <f t="shared" si="21"/>
        <v>0</v>
      </c>
    </row>
    <row r="182" spans="1:13" x14ac:dyDescent="0.2">
      <c r="A182" t="s">
        <v>36</v>
      </c>
      <c r="B182" t="s">
        <v>21</v>
      </c>
      <c r="C182" t="s">
        <v>5</v>
      </c>
      <c r="D182" s="8">
        <f t="shared" ref="D182:M182" si="22">D174-D166</f>
        <v>0</v>
      </c>
      <c r="E182" s="8">
        <f t="shared" si="22"/>
        <v>0</v>
      </c>
      <c r="F182" s="8">
        <f t="shared" si="22"/>
        <v>0</v>
      </c>
      <c r="G182" s="8">
        <f t="shared" si="22"/>
        <v>0</v>
      </c>
      <c r="H182" s="8">
        <f t="shared" si="22"/>
        <v>0</v>
      </c>
      <c r="I182" s="8">
        <f t="shared" si="22"/>
        <v>0</v>
      </c>
      <c r="J182" s="8">
        <f t="shared" si="22"/>
        <v>0</v>
      </c>
      <c r="K182" s="8">
        <f t="shared" si="22"/>
        <v>0</v>
      </c>
      <c r="L182" s="8">
        <f t="shared" si="22"/>
        <v>0</v>
      </c>
      <c r="M182" s="8">
        <f t="shared" si="22"/>
        <v>0</v>
      </c>
    </row>
    <row r="183" spans="1:13" x14ac:dyDescent="0.2">
      <c r="A183" t="s">
        <v>36</v>
      </c>
      <c r="B183" t="s">
        <v>22</v>
      </c>
      <c r="C183" t="s">
        <v>5</v>
      </c>
      <c r="D183" s="8">
        <f t="shared" ref="D183:M183" si="23">D175-D167</f>
        <v>0</v>
      </c>
      <c r="E183" s="8">
        <f t="shared" si="23"/>
        <v>0</v>
      </c>
      <c r="F183" s="8">
        <f t="shared" si="23"/>
        <v>-0.56149129342336135</v>
      </c>
      <c r="G183" s="8">
        <f t="shared" si="23"/>
        <v>-0.9625565030114771</v>
      </c>
      <c r="H183" s="8">
        <f t="shared" si="23"/>
        <v>-0.66482406859005838</v>
      </c>
      <c r="I183" s="8">
        <f t="shared" si="23"/>
        <v>-6.9359199747221822E-2</v>
      </c>
      <c r="J183" s="8">
        <f t="shared" si="23"/>
        <v>0.52610566909561207</v>
      </c>
      <c r="K183" s="8">
        <f t="shared" si="23"/>
        <v>0.83784009490662825</v>
      </c>
      <c r="L183" s="8">
        <f t="shared" si="23"/>
        <v>1.3054417336231499</v>
      </c>
      <c r="M183" s="8">
        <f t="shared" si="23"/>
        <v>1.3615964738464941</v>
      </c>
    </row>
    <row r="184" spans="1:13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1:13" x14ac:dyDescent="0.2">
      <c r="A186" t="s">
        <v>27</v>
      </c>
      <c r="B186" t="s">
        <v>15</v>
      </c>
      <c r="C186" t="s">
        <v>5</v>
      </c>
      <c r="D186" s="8">
        <f>SUMIFS(D$8:D$103,$A$8:$A$103,$A186,$B$8:$B$103,$B186)</f>
        <v>0.35600211528291914</v>
      </c>
      <c r="E186" s="8">
        <f t="shared" ref="E186:M201" si="24">SUMIFS(E$8:E$103,$A$8:$A$103,$A186,$B$8:$B$103,$B186)</f>
        <v>0.185</v>
      </c>
      <c r="F186" s="8">
        <f t="shared" si="24"/>
        <v>0.39722222222222225</v>
      </c>
      <c r="G186" s="8">
        <f t="shared" si="24"/>
        <v>0.39722222222222225</v>
      </c>
      <c r="H186" s="8">
        <f t="shared" si="24"/>
        <v>0.31262166626379828</v>
      </c>
      <c r="I186" s="8">
        <f t="shared" si="24"/>
        <v>0</v>
      </c>
      <c r="J186" s="8">
        <f t="shared" si="24"/>
        <v>0</v>
      </c>
      <c r="K186" s="8">
        <f t="shared" si="24"/>
        <v>0</v>
      </c>
      <c r="L186" s="8">
        <f t="shared" si="24"/>
        <v>0</v>
      </c>
      <c r="M186" s="8">
        <f t="shared" si="24"/>
        <v>0</v>
      </c>
    </row>
    <row r="187" spans="1:13" x14ac:dyDescent="0.2">
      <c r="A187" t="s">
        <v>27</v>
      </c>
      <c r="B187" t="s">
        <v>14</v>
      </c>
      <c r="C187" t="s">
        <v>5</v>
      </c>
      <c r="D187" s="8">
        <f t="shared" ref="D187:D201" si="25">SUMIFS(D$8:D$103,$A$8:$A$103,$A187,$B$8:$B$103,$B187)</f>
        <v>2.4350266015871522</v>
      </c>
      <c r="E187" s="8">
        <f t="shared" si="24"/>
        <v>2.6581787574573061</v>
      </c>
      <c r="F187" s="8">
        <f t="shared" si="24"/>
        <v>4.6174708006935843</v>
      </c>
      <c r="G187" s="8">
        <f t="shared" si="24"/>
        <v>4.6174708006935852</v>
      </c>
      <c r="H187" s="8">
        <f t="shared" si="24"/>
        <v>4.4723930799578806</v>
      </c>
      <c r="I187" s="8">
        <f t="shared" si="24"/>
        <v>4.4814196471910508</v>
      </c>
      <c r="J187" s="8">
        <f t="shared" si="24"/>
        <v>4.3145446779847703</v>
      </c>
      <c r="K187" s="8">
        <f t="shared" si="24"/>
        <v>3.9646580608047275</v>
      </c>
      <c r="L187" s="8">
        <f t="shared" si="24"/>
        <v>3.1852633037729565</v>
      </c>
      <c r="M187" s="8">
        <f t="shared" si="24"/>
        <v>3.1429708006935848</v>
      </c>
    </row>
    <row r="188" spans="1:13" x14ac:dyDescent="0.2">
      <c r="A188" t="s">
        <v>27</v>
      </c>
      <c r="B188" t="s">
        <v>17</v>
      </c>
      <c r="C188" t="s">
        <v>5</v>
      </c>
      <c r="D188" s="8">
        <f t="shared" si="25"/>
        <v>2.1850735805622095</v>
      </c>
      <c r="E188" s="8">
        <f t="shared" si="24"/>
        <v>2.8449552178048152</v>
      </c>
      <c r="F188" s="8">
        <f t="shared" si="24"/>
        <v>3.3404411392040947</v>
      </c>
      <c r="G188" s="8">
        <f t="shared" si="24"/>
        <v>3.1681723735951333</v>
      </c>
      <c r="H188" s="8">
        <f t="shared" si="24"/>
        <v>3.1004044490919194</v>
      </c>
      <c r="I188" s="8">
        <f t="shared" si="24"/>
        <v>3.0587296224241838</v>
      </c>
      <c r="J188" s="8">
        <f t="shared" si="24"/>
        <v>2.9618700000107383</v>
      </c>
      <c r="K188" s="8">
        <f t="shared" si="24"/>
        <v>2.8521016495228815</v>
      </c>
      <c r="L188" s="8">
        <f t="shared" si="24"/>
        <v>2.607585647316836</v>
      </c>
      <c r="M188" s="8">
        <f t="shared" si="24"/>
        <v>2.5943174110566405</v>
      </c>
    </row>
    <row r="189" spans="1:13" x14ac:dyDescent="0.2">
      <c r="A189" t="s">
        <v>27</v>
      </c>
      <c r="B189" t="s">
        <v>18</v>
      </c>
      <c r="C189" t="s">
        <v>5</v>
      </c>
      <c r="D189" s="8">
        <f t="shared" si="25"/>
        <v>0</v>
      </c>
      <c r="E189" s="8">
        <f t="shared" si="24"/>
        <v>0.62743000000000004</v>
      </c>
      <c r="F189" s="8">
        <f t="shared" si="24"/>
        <v>0</v>
      </c>
      <c r="G189" s="8">
        <f t="shared" si="24"/>
        <v>0</v>
      </c>
      <c r="H189" s="8">
        <f t="shared" si="24"/>
        <v>9.9465726569747583E-3</v>
      </c>
      <c r="I189" s="8">
        <f t="shared" si="24"/>
        <v>0.37709221976476509</v>
      </c>
      <c r="J189" s="8">
        <f t="shared" si="24"/>
        <v>0.83412234043909694</v>
      </c>
      <c r="K189" s="8">
        <f t="shared" si="24"/>
        <v>0.78207938932295251</v>
      </c>
      <c r="L189" s="8">
        <f t="shared" si="24"/>
        <v>0.9776381235236159</v>
      </c>
      <c r="M189" s="8">
        <f t="shared" si="24"/>
        <v>0.2996445745016264</v>
      </c>
    </row>
    <row r="190" spans="1:13" x14ac:dyDescent="0.2">
      <c r="A190" t="s">
        <v>27</v>
      </c>
      <c r="B190" t="s">
        <v>19</v>
      </c>
      <c r="C190" t="s">
        <v>5</v>
      </c>
      <c r="D190" s="8">
        <f t="shared" si="25"/>
        <v>0</v>
      </c>
      <c r="E190" s="8">
        <f t="shared" si="24"/>
        <v>0</v>
      </c>
      <c r="F190" s="8">
        <f t="shared" si="24"/>
        <v>0</v>
      </c>
      <c r="G190" s="8">
        <f t="shared" si="24"/>
        <v>0</v>
      </c>
      <c r="H190" s="8">
        <f t="shared" si="24"/>
        <v>2.210349479327725E-3</v>
      </c>
      <c r="I190" s="8">
        <f t="shared" si="24"/>
        <v>8.3798271058836721E-2</v>
      </c>
      <c r="J190" s="8">
        <f t="shared" si="24"/>
        <v>0.18536052009757714</v>
      </c>
      <c r="K190" s="8">
        <f t="shared" si="24"/>
        <v>0.17379541984954508</v>
      </c>
      <c r="L190" s="8">
        <f t="shared" si="24"/>
        <v>0.2172529163385814</v>
      </c>
      <c r="M190" s="8">
        <f t="shared" si="24"/>
        <v>6.6587683222583682E-2</v>
      </c>
    </row>
    <row r="191" spans="1:13" x14ac:dyDescent="0.2">
      <c r="A191" t="s">
        <v>27</v>
      </c>
      <c r="B191" t="s">
        <v>20</v>
      </c>
      <c r="C191" t="s">
        <v>5</v>
      </c>
      <c r="D191" s="8">
        <f t="shared" si="25"/>
        <v>0.21834214701216281</v>
      </c>
      <c r="E191" s="8">
        <f t="shared" si="24"/>
        <v>0.16535</v>
      </c>
      <c r="F191" s="8">
        <f t="shared" si="24"/>
        <v>0.16535</v>
      </c>
      <c r="G191" s="8">
        <f t="shared" si="24"/>
        <v>0.16535</v>
      </c>
      <c r="H191" s="8">
        <f t="shared" si="24"/>
        <v>0.16535</v>
      </c>
      <c r="I191" s="8">
        <f t="shared" si="24"/>
        <v>0.16535</v>
      </c>
      <c r="J191" s="8">
        <f t="shared" si="24"/>
        <v>0.16535</v>
      </c>
      <c r="K191" s="8">
        <f t="shared" si="24"/>
        <v>0.16535</v>
      </c>
      <c r="L191" s="8">
        <f t="shared" si="24"/>
        <v>0.16535</v>
      </c>
      <c r="M191" s="8">
        <f t="shared" si="24"/>
        <v>0.16535</v>
      </c>
    </row>
    <row r="192" spans="1:13" x14ac:dyDescent="0.2">
      <c r="A192" t="s">
        <v>27</v>
      </c>
      <c r="B192" t="s">
        <v>21</v>
      </c>
      <c r="C192" t="s">
        <v>5</v>
      </c>
      <c r="D192" s="8">
        <f t="shared" si="25"/>
        <v>0</v>
      </c>
      <c r="E192" s="8">
        <f t="shared" si="24"/>
        <v>0</v>
      </c>
      <c r="F192" s="8">
        <f t="shared" si="24"/>
        <v>0</v>
      </c>
      <c r="G192" s="8">
        <f t="shared" si="24"/>
        <v>0</v>
      </c>
      <c r="H192" s="8">
        <f t="shared" si="24"/>
        <v>0</v>
      </c>
      <c r="I192" s="8">
        <f t="shared" si="24"/>
        <v>0</v>
      </c>
      <c r="J192" s="8">
        <f t="shared" si="24"/>
        <v>0</v>
      </c>
      <c r="K192" s="8">
        <f t="shared" si="24"/>
        <v>0</v>
      </c>
      <c r="L192" s="8">
        <f t="shared" si="24"/>
        <v>0</v>
      </c>
      <c r="M192" s="8">
        <f t="shared" si="24"/>
        <v>0</v>
      </c>
    </row>
    <row r="193" spans="1:13" x14ac:dyDescent="0.2">
      <c r="A193" t="s">
        <v>27</v>
      </c>
      <c r="B193" t="s">
        <v>22</v>
      </c>
      <c r="C193" t="s">
        <v>5</v>
      </c>
      <c r="D193" s="8">
        <f t="shared" si="25"/>
        <v>5.1799583333333334</v>
      </c>
      <c r="E193" s="8">
        <f t="shared" si="24"/>
        <v>6.7859583333333333</v>
      </c>
      <c r="F193" s="8">
        <f t="shared" si="24"/>
        <v>7.3354360007100041</v>
      </c>
      <c r="G193" s="8">
        <f t="shared" si="24"/>
        <v>7.7241030932988135</v>
      </c>
      <c r="H193" s="8">
        <f t="shared" si="24"/>
        <v>7.8715319823454868</v>
      </c>
      <c r="I193" s="8">
        <f t="shared" si="24"/>
        <v>8.166389760438836</v>
      </c>
      <c r="J193" s="8">
        <f t="shared" si="24"/>
        <v>8.4612475385321826</v>
      </c>
      <c r="K193" s="8">
        <f t="shared" si="24"/>
        <v>7.9379845195001062</v>
      </c>
      <c r="L193" s="8">
        <f t="shared" si="24"/>
        <v>7.1530899909519903</v>
      </c>
      <c r="M193" s="8">
        <f t="shared" si="24"/>
        <v>6.1030723042856243</v>
      </c>
    </row>
    <row r="194" spans="1:13" x14ac:dyDescent="0.2">
      <c r="A194" t="s">
        <v>28</v>
      </c>
      <c r="B194" t="s">
        <v>15</v>
      </c>
      <c r="C194" t="s">
        <v>5</v>
      </c>
      <c r="D194" s="8">
        <f t="shared" si="25"/>
        <v>0.35600211528291914</v>
      </c>
      <c r="E194" s="8">
        <f t="shared" si="24"/>
        <v>0.185</v>
      </c>
      <c r="F194" s="8">
        <f t="shared" si="24"/>
        <v>0.39722222222222225</v>
      </c>
      <c r="G194" s="8">
        <f t="shared" si="24"/>
        <v>0.39722222222222225</v>
      </c>
      <c r="H194" s="8">
        <f t="shared" si="24"/>
        <v>0.39722222222222225</v>
      </c>
      <c r="I194" s="8">
        <f t="shared" si="24"/>
        <v>0.31262166626379828</v>
      </c>
      <c r="J194" s="8">
        <f t="shared" si="24"/>
        <v>0</v>
      </c>
      <c r="K194" s="8">
        <f t="shared" si="24"/>
        <v>0</v>
      </c>
      <c r="L194" s="8">
        <f t="shared" si="24"/>
        <v>0</v>
      </c>
      <c r="M194" s="8">
        <f t="shared" si="24"/>
        <v>0</v>
      </c>
    </row>
    <row r="195" spans="1:13" x14ac:dyDescent="0.2">
      <c r="A195" t="s">
        <v>28</v>
      </c>
      <c r="B195" t="s">
        <v>14</v>
      </c>
      <c r="C195" t="s">
        <v>5</v>
      </c>
      <c r="D195" s="8">
        <f t="shared" si="25"/>
        <v>2.4350266015871522</v>
      </c>
      <c r="E195" s="8">
        <f t="shared" si="24"/>
        <v>2.6581787574573061</v>
      </c>
      <c r="F195" s="8">
        <f t="shared" si="24"/>
        <v>4.6174708006935843</v>
      </c>
      <c r="G195" s="8">
        <f t="shared" si="24"/>
        <v>4.6174708006935852</v>
      </c>
      <c r="H195" s="8">
        <f t="shared" si="24"/>
        <v>4.322570800693585</v>
      </c>
      <c r="I195" s="8">
        <f t="shared" si="24"/>
        <v>4.0562753434044927</v>
      </c>
      <c r="J195" s="8">
        <f t="shared" si="24"/>
        <v>4.4924593311934746</v>
      </c>
      <c r="K195" s="8">
        <f t="shared" si="24"/>
        <v>4.4924593311934746</v>
      </c>
      <c r="L195" s="8">
        <f t="shared" si="24"/>
        <v>3.4911282880111116</v>
      </c>
      <c r="M195" s="8">
        <f t="shared" si="24"/>
        <v>3.2940344587024124</v>
      </c>
    </row>
    <row r="196" spans="1:13" x14ac:dyDescent="0.2">
      <c r="A196" t="s">
        <v>28</v>
      </c>
      <c r="B196" t="s">
        <v>17</v>
      </c>
      <c r="C196" t="s">
        <v>5</v>
      </c>
      <c r="D196" s="8">
        <f t="shared" si="25"/>
        <v>2.1850735805622095</v>
      </c>
      <c r="E196" s="8">
        <f t="shared" si="24"/>
        <v>2.8449552178048152</v>
      </c>
      <c r="F196" s="8">
        <f t="shared" si="24"/>
        <v>3.3404411392040947</v>
      </c>
      <c r="G196" s="8">
        <f t="shared" si="24"/>
        <v>3.1681723735951333</v>
      </c>
      <c r="H196" s="8">
        <f t="shared" si="24"/>
        <v>3.0534013810874345</v>
      </c>
      <c r="I196" s="8">
        <f t="shared" si="24"/>
        <v>2.8386596177864236</v>
      </c>
      <c r="J196" s="8">
        <f t="shared" si="24"/>
        <v>2.6244443216300364</v>
      </c>
      <c r="K196" s="8">
        <f t="shared" si="24"/>
        <v>2.6244443216300364</v>
      </c>
      <c r="L196" s="8">
        <f t="shared" si="24"/>
        <v>2.5943174110566405</v>
      </c>
      <c r="M196" s="8">
        <f t="shared" si="24"/>
        <v>2.5943174110566405</v>
      </c>
    </row>
    <row r="197" spans="1:13" x14ac:dyDescent="0.2">
      <c r="A197" t="s">
        <v>28</v>
      </c>
      <c r="B197" t="s">
        <v>18</v>
      </c>
      <c r="C197" t="s">
        <v>5</v>
      </c>
      <c r="D197" s="8">
        <f t="shared" si="25"/>
        <v>0</v>
      </c>
      <c r="E197" s="8">
        <f t="shared" si="24"/>
        <v>0.62743000000000004</v>
      </c>
      <c r="F197" s="8">
        <f t="shared" si="24"/>
        <v>0</v>
      </c>
      <c r="G197" s="8">
        <f t="shared" si="24"/>
        <v>0</v>
      </c>
      <c r="H197" s="8">
        <f t="shared" si="24"/>
        <v>0</v>
      </c>
      <c r="I197" s="8">
        <f t="shared" si="24"/>
        <v>5.1625765366131629E-2</v>
      </c>
      <c r="J197" s="8">
        <f t="shared" si="24"/>
        <v>0.52132673647706596</v>
      </c>
      <c r="K197" s="8">
        <f t="shared" si="24"/>
        <v>0.38911571896394981</v>
      </c>
      <c r="L197" s="8">
        <f t="shared" si="24"/>
        <v>1.0611912538058013</v>
      </c>
      <c r="M197" s="8">
        <f t="shared" si="24"/>
        <v>0.3894646723430073</v>
      </c>
    </row>
    <row r="198" spans="1:13" x14ac:dyDescent="0.2">
      <c r="A198" t="s">
        <v>28</v>
      </c>
      <c r="B198" t="s">
        <v>19</v>
      </c>
      <c r="C198" t="s">
        <v>5</v>
      </c>
      <c r="D198" s="8">
        <f t="shared" si="25"/>
        <v>0</v>
      </c>
      <c r="E198" s="8">
        <f t="shared" si="24"/>
        <v>0</v>
      </c>
      <c r="F198" s="8">
        <f t="shared" si="24"/>
        <v>0</v>
      </c>
      <c r="G198" s="8">
        <f t="shared" si="24"/>
        <v>0</v>
      </c>
      <c r="H198" s="8">
        <f t="shared" si="24"/>
        <v>0</v>
      </c>
      <c r="I198" s="8">
        <f t="shared" si="24"/>
        <v>7.6168709696020501E-3</v>
      </c>
      <c r="J198" s="8">
        <f t="shared" si="24"/>
        <v>7.1211642227777761E-2</v>
      </c>
      <c r="K198" s="8">
        <f t="shared" si="24"/>
        <v>5.3152020460942369E-2</v>
      </c>
      <c r="L198" s="8">
        <f t="shared" si="24"/>
        <v>0.14459831730968897</v>
      </c>
      <c r="M198" s="8">
        <f t="shared" si="24"/>
        <v>5.2766287977049853E-2</v>
      </c>
    </row>
    <row r="199" spans="1:13" x14ac:dyDescent="0.2">
      <c r="A199" t="s">
        <v>28</v>
      </c>
      <c r="B199" t="s">
        <v>20</v>
      </c>
      <c r="C199" t="s">
        <v>5</v>
      </c>
      <c r="D199" s="8">
        <f t="shared" si="25"/>
        <v>0.21834214701216281</v>
      </c>
      <c r="E199" s="8">
        <f t="shared" si="24"/>
        <v>0.16535</v>
      </c>
      <c r="F199" s="8">
        <f t="shared" si="24"/>
        <v>0.16535</v>
      </c>
      <c r="G199" s="8">
        <f t="shared" si="24"/>
        <v>0.16535</v>
      </c>
      <c r="H199" s="8">
        <f t="shared" si="24"/>
        <v>0.16535</v>
      </c>
      <c r="I199" s="8">
        <f t="shared" si="24"/>
        <v>0.16535</v>
      </c>
      <c r="J199" s="8">
        <f t="shared" si="24"/>
        <v>0.16535</v>
      </c>
      <c r="K199" s="8">
        <f t="shared" si="24"/>
        <v>0.16535</v>
      </c>
      <c r="L199" s="8">
        <f t="shared" si="24"/>
        <v>0.16535</v>
      </c>
      <c r="M199" s="8">
        <f t="shared" si="24"/>
        <v>0.16535</v>
      </c>
    </row>
    <row r="200" spans="1:13" x14ac:dyDescent="0.2">
      <c r="A200" t="s">
        <v>28</v>
      </c>
      <c r="B200" t="s">
        <v>21</v>
      </c>
      <c r="C200" t="s">
        <v>5</v>
      </c>
      <c r="D200" s="8">
        <f t="shared" si="25"/>
        <v>0</v>
      </c>
      <c r="E200" s="8">
        <f t="shared" si="24"/>
        <v>0</v>
      </c>
      <c r="F200" s="8">
        <f t="shared" si="24"/>
        <v>0</v>
      </c>
      <c r="G200" s="8">
        <f t="shared" si="24"/>
        <v>0</v>
      </c>
      <c r="H200" s="8">
        <f t="shared" si="24"/>
        <v>0</v>
      </c>
      <c r="I200" s="8">
        <f t="shared" si="24"/>
        <v>0</v>
      </c>
      <c r="J200" s="8">
        <f t="shared" si="24"/>
        <v>0</v>
      </c>
      <c r="K200" s="8">
        <f t="shared" si="24"/>
        <v>0</v>
      </c>
      <c r="L200" s="8">
        <f t="shared" si="24"/>
        <v>0</v>
      </c>
      <c r="M200" s="8">
        <f t="shared" si="24"/>
        <v>0</v>
      </c>
    </row>
    <row r="201" spans="1:13" x14ac:dyDescent="0.2">
      <c r="A201" t="s">
        <v>28</v>
      </c>
      <c r="B201" t="s">
        <v>22</v>
      </c>
      <c r="C201" t="s">
        <v>5</v>
      </c>
      <c r="D201" s="8">
        <f t="shared" si="25"/>
        <v>5.1799583333333334</v>
      </c>
      <c r="E201" s="8">
        <f t="shared" si="24"/>
        <v>6.7859583333333333</v>
      </c>
      <c r="F201" s="8">
        <f t="shared" si="24"/>
        <v>6.7778171783927892</v>
      </c>
      <c r="G201" s="8">
        <f t="shared" si="24"/>
        <v>6.7681851121835885</v>
      </c>
      <c r="H201" s="8">
        <f t="shared" si="24"/>
        <v>6.9895064960525426</v>
      </c>
      <c r="I201" s="8">
        <f t="shared" si="24"/>
        <v>7.432149263790448</v>
      </c>
      <c r="J201" s="8">
        <f t="shared" si="24"/>
        <v>7.8747920315283544</v>
      </c>
      <c r="K201" s="8">
        <f t="shared" si="24"/>
        <v>7.7245213922484028</v>
      </c>
      <c r="L201" s="8">
        <f t="shared" si="24"/>
        <v>7.4991154333284751</v>
      </c>
      <c r="M201" s="8">
        <f t="shared" si="24"/>
        <v>6.4959328300791102</v>
      </c>
    </row>
    <row r="202" spans="1:13" x14ac:dyDescent="0.2">
      <c r="A202" t="s">
        <v>36</v>
      </c>
      <c r="B202" t="s">
        <v>15</v>
      </c>
      <c r="C202" t="s">
        <v>5</v>
      </c>
      <c r="D202" s="8">
        <f>D194-D186</f>
        <v>0</v>
      </c>
      <c r="E202" s="8">
        <f t="shared" ref="E202:M202" si="26">E194-E186</f>
        <v>0</v>
      </c>
      <c r="F202" s="8">
        <f t="shared" si="26"/>
        <v>0</v>
      </c>
      <c r="G202" s="8">
        <f t="shared" si="26"/>
        <v>0</v>
      </c>
      <c r="H202" s="8">
        <f t="shared" si="26"/>
        <v>8.4600555958423973E-2</v>
      </c>
      <c r="I202" s="8">
        <f t="shared" si="26"/>
        <v>0.31262166626379828</v>
      </c>
      <c r="J202" s="8">
        <f t="shared" si="26"/>
        <v>0</v>
      </c>
      <c r="K202" s="8">
        <f t="shared" si="26"/>
        <v>0</v>
      </c>
      <c r="L202" s="8">
        <f t="shared" si="26"/>
        <v>0</v>
      </c>
      <c r="M202" s="8">
        <f t="shared" si="26"/>
        <v>0</v>
      </c>
    </row>
    <row r="203" spans="1:13" x14ac:dyDescent="0.2">
      <c r="A203" t="s">
        <v>36</v>
      </c>
      <c r="B203" t="s">
        <v>14</v>
      </c>
      <c r="C203" t="s">
        <v>5</v>
      </c>
      <c r="D203" s="8">
        <f t="shared" ref="D203:M203" si="27">D195-D187</f>
        <v>0</v>
      </c>
      <c r="E203" s="8">
        <f t="shared" si="27"/>
        <v>0</v>
      </c>
      <c r="F203" s="8">
        <f t="shared" si="27"/>
        <v>0</v>
      </c>
      <c r="G203" s="8">
        <f t="shared" si="27"/>
        <v>0</v>
      </c>
      <c r="H203" s="8">
        <f t="shared" si="27"/>
        <v>-0.14982227926429559</v>
      </c>
      <c r="I203" s="8">
        <f t="shared" si="27"/>
        <v>-0.4251443037865581</v>
      </c>
      <c r="J203" s="8">
        <f t="shared" si="27"/>
        <v>0.17791465320870437</v>
      </c>
      <c r="K203" s="8">
        <f t="shared" si="27"/>
        <v>0.52780127038874713</v>
      </c>
      <c r="L203" s="8">
        <f t="shared" si="27"/>
        <v>0.30586498423815511</v>
      </c>
      <c r="M203" s="8">
        <f t="shared" si="27"/>
        <v>0.15106365800882759</v>
      </c>
    </row>
    <row r="204" spans="1:13" x14ac:dyDescent="0.2">
      <c r="A204" t="s">
        <v>36</v>
      </c>
      <c r="B204" t="s">
        <v>17</v>
      </c>
      <c r="C204" t="s">
        <v>5</v>
      </c>
      <c r="D204" s="8">
        <f t="shared" ref="D204:M204" si="28">D196-D188</f>
        <v>0</v>
      </c>
      <c r="E204" s="8">
        <f t="shared" si="28"/>
        <v>0</v>
      </c>
      <c r="F204" s="8">
        <f t="shared" si="28"/>
        <v>0</v>
      </c>
      <c r="G204" s="8">
        <f t="shared" si="28"/>
        <v>0</v>
      </c>
      <c r="H204" s="8">
        <f t="shared" si="28"/>
        <v>-4.7003068004484838E-2</v>
      </c>
      <c r="I204" s="8">
        <f t="shared" si="28"/>
        <v>-0.22007000463776016</v>
      </c>
      <c r="J204" s="8">
        <f t="shared" si="28"/>
        <v>-0.33742567838070192</v>
      </c>
      <c r="K204" s="8">
        <f t="shared" si="28"/>
        <v>-0.2276573278928451</v>
      </c>
      <c r="L204" s="8">
        <f t="shared" si="28"/>
        <v>-1.3268236260195465E-2</v>
      </c>
      <c r="M204" s="8">
        <f t="shared" si="28"/>
        <v>0</v>
      </c>
    </row>
    <row r="205" spans="1:13" x14ac:dyDescent="0.2">
      <c r="A205" t="s">
        <v>36</v>
      </c>
      <c r="B205" t="s">
        <v>18</v>
      </c>
      <c r="C205" t="s">
        <v>5</v>
      </c>
      <c r="D205" s="8">
        <f t="shared" ref="D205:M205" si="29">D197-D189</f>
        <v>0</v>
      </c>
      <c r="E205" s="8">
        <f t="shared" si="29"/>
        <v>0</v>
      </c>
      <c r="F205" s="8">
        <f t="shared" si="29"/>
        <v>0</v>
      </c>
      <c r="G205" s="8">
        <f t="shared" si="29"/>
        <v>0</v>
      </c>
      <c r="H205" s="8">
        <f t="shared" si="29"/>
        <v>-9.9465726569747583E-3</v>
      </c>
      <c r="I205" s="8">
        <f t="shared" si="29"/>
        <v>-0.32546645439863348</v>
      </c>
      <c r="J205" s="8">
        <f t="shared" si="29"/>
        <v>-0.31279560396203099</v>
      </c>
      <c r="K205" s="8">
        <f t="shared" si="29"/>
        <v>-0.3929636703590027</v>
      </c>
      <c r="L205" s="8">
        <f t="shared" si="29"/>
        <v>8.3553130282185362E-2</v>
      </c>
      <c r="M205" s="8">
        <f t="shared" si="29"/>
        <v>8.9820097841380897E-2</v>
      </c>
    </row>
    <row r="206" spans="1:13" x14ac:dyDescent="0.2">
      <c r="A206" t="s">
        <v>36</v>
      </c>
      <c r="B206" t="s">
        <v>19</v>
      </c>
      <c r="C206" t="s">
        <v>5</v>
      </c>
      <c r="D206" s="8">
        <f t="shared" ref="D206:M206" si="30">D198-D190</f>
        <v>0</v>
      </c>
      <c r="E206" s="8">
        <f t="shared" si="30"/>
        <v>0</v>
      </c>
      <c r="F206" s="8">
        <f t="shared" si="30"/>
        <v>0</v>
      </c>
      <c r="G206" s="8">
        <f t="shared" si="30"/>
        <v>0</v>
      </c>
      <c r="H206" s="8">
        <f t="shared" si="30"/>
        <v>-2.210349479327725E-3</v>
      </c>
      <c r="I206" s="8">
        <f t="shared" si="30"/>
        <v>-7.6181400089234672E-2</v>
      </c>
      <c r="J206" s="8">
        <f t="shared" si="30"/>
        <v>-0.11414887786979938</v>
      </c>
      <c r="K206" s="8">
        <f t="shared" si="30"/>
        <v>-0.12064339938860272</v>
      </c>
      <c r="L206" s="8">
        <f t="shared" si="30"/>
        <v>-7.265459902889243E-2</v>
      </c>
      <c r="M206" s="8">
        <f t="shared" si="30"/>
        <v>-1.382139524553383E-2</v>
      </c>
    </row>
    <row r="207" spans="1:13" x14ac:dyDescent="0.2">
      <c r="A207" t="s">
        <v>36</v>
      </c>
      <c r="B207" t="s">
        <v>20</v>
      </c>
      <c r="C207" t="s">
        <v>5</v>
      </c>
      <c r="D207" s="8">
        <f t="shared" ref="D207:M207" si="31">D199-D191</f>
        <v>0</v>
      </c>
      <c r="E207" s="8">
        <f t="shared" si="31"/>
        <v>0</v>
      </c>
      <c r="F207" s="8">
        <f t="shared" si="31"/>
        <v>0</v>
      </c>
      <c r="G207" s="8">
        <f t="shared" si="31"/>
        <v>0</v>
      </c>
      <c r="H207" s="8">
        <f t="shared" si="31"/>
        <v>0</v>
      </c>
      <c r="I207" s="8">
        <f t="shared" si="31"/>
        <v>0</v>
      </c>
      <c r="J207" s="8">
        <f t="shared" si="31"/>
        <v>0</v>
      </c>
      <c r="K207" s="8">
        <f t="shared" si="31"/>
        <v>0</v>
      </c>
      <c r="L207" s="8">
        <f t="shared" si="31"/>
        <v>0</v>
      </c>
      <c r="M207" s="8">
        <f t="shared" si="31"/>
        <v>0</v>
      </c>
    </row>
    <row r="208" spans="1:13" x14ac:dyDescent="0.2">
      <c r="A208" t="s">
        <v>36</v>
      </c>
      <c r="B208" t="s">
        <v>21</v>
      </c>
      <c r="C208" t="s">
        <v>5</v>
      </c>
      <c r="D208" s="8">
        <f t="shared" ref="D208:M208" si="32">D200-D192</f>
        <v>0</v>
      </c>
      <c r="E208" s="8">
        <f t="shared" si="32"/>
        <v>0</v>
      </c>
      <c r="F208" s="8">
        <f t="shared" si="32"/>
        <v>0</v>
      </c>
      <c r="G208" s="8">
        <f t="shared" si="32"/>
        <v>0</v>
      </c>
      <c r="H208" s="8">
        <f t="shared" si="32"/>
        <v>0</v>
      </c>
      <c r="I208" s="8">
        <f t="shared" si="32"/>
        <v>0</v>
      </c>
      <c r="J208" s="8">
        <f t="shared" si="32"/>
        <v>0</v>
      </c>
      <c r="K208" s="8">
        <f t="shared" si="32"/>
        <v>0</v>
      </c>
      <c r="L208" s="8">
        <f t="shared" si="32"/>
        <v>0</v>
      </c>
      <c r="M208" s="8">
        <f t="shared" si="32"/>
        <v>0</v>
      </c>
    </row>
    <row r="209" spans="1:13" x14ac:dyDescent="0.2">
      <c r="A209" t="s">
        <v>36</v>
      </c>
      <c r="B209" t="s">
        <v>22</v>
      </c>
      <c r="C209" t="s">
        <v>5</v>
      </c>
      <c r="D209" s="8">
        <f t="shared" ref="D209:M209" si="33">D201-D193</f>
        <v>0</v>
      </c>
      <c r="E209" s="8">
        <f t="shared" si="33"/>
        <v>0</v>
      </c>
      <c r="F209" s="8">
        <f t="shared" si="33"/>
        <v>-0.55761882231721493</v>
      </c>
      <c r="G209" s="8">
        <f t="shared" si="33"/>
        <v>-0.95591798111522497</v>
      </c>
      <c r="H209" s="8">
        <f t="shared" si="33"/>
        <v>-0.88202548629294419</v>
      </c>
      <c r="I209" s="8">
        <f t="shared" si="33"/>
        <v>-0.73424049664838797</v>
      </c>
      <c r="J209" s="8">
        <f t="shared" si="33"/>
        <v>-0.5864555070038282</v>
      </c>
      <c r="K209" s="8">
        <f t="shared" si="33"/>
        <v>-0.21346312725170336</v>
      </c>
      <c r="L209" s="8">
        <f t="shared" si="33"/>
        <v>0.3460254423764848</v>
      </c>
      <c r="M209" s="8">
        <f t="shared" si="33"/>
        <v>0.39286052579348585</v>
      </c>
    </row>
    <row r="212" spans="1:13" x14ac:dyDescent="0.2">
      <c r="A212" t="s">
        <v>29</v>
      </c>
      <c r="B212" t="s">
        <v>15</v>
      </c>
      <c r="C212" t="s">
        <v>5</v>
      </c>
      <c r="D212" s="8">
        <f>SUMIFS(D$8:D$103,$A$8:$A$103,$A212,$B$8:$B$103,$B212)</f>
        <v>0.35600211528291914</v>
      </c>
      <c r="E212" s="8">
        <f t="shared" ref="E212:M227" si="34">SUMIFS(E$8:E$103,$A$8:$A$103,$A212,$B$8:$B$103,$B212)</f>
        <v>0.185</v>
      </c>
      <c r="F212" s="8">
        <f t="shared" si="34"/>
        <v>0.39722222222222225</v>
      </c>
      <c r="G212" s="8">
        <f t="shared" si="34"/>
        <v>0.39722222222222225</v>
      </c>
      <c r="H212" s="8">
        <f t="shared" si="34"/>
        <v>0.31262166626379828</v>
      </c>
      <c r="I212" s="8">
        <f t="shared" si="34"/>
        <v>0</v>
      </c>
      <c r="J212" s="8">
        <f t="shared" si="34"/>
        <v>0</v>
      </c>
      <c r="K212" s="8">
        <f t="shared" si="34"/>
        <v>0</v>
      </c>
      <c r="L212" s="8">
        <f t="shared" si="34"/>
        <v>0</v>
      </c>
      <c r="M212" s="8">
        <f t="shared" si="34"/>
        <v>0</v>
      </c>
    </row>
    <row r="213" spans="1:13" x14ac:dyDescent="0.2">
      <c r="A213" t="s">
        <v>29</v>
      </c>
      <c r="B213" t="s">
        <v>14</v>
      </c>
      <c r="C213" t="s">
        <v>5</v>
      </c>
      <c r="D213" s="8">
        <f t="shared" ref="D213:D227" si="35">SUMIFS(D$8:D$103,$A$8:$A$103,$A213,$B$8:$B$103,$B213)</f>
        <v>2.4350266015871522</v>
      </c>
      <c r="E213" s="8">
        <f t="shared" si="34"/>
        <v>2.6581787574573061</v>
      </c>
      <c r="F213" s="8">
        <f t="shared" si="34"/>
        <v>4.6174708006935843</v>
      </c>
      <c r="G213" s="8">
        <f t="shared" si="34"/>
        <v>4.9519076675759237</v>
      </c>
      <c r="H213" s="8">
        <f t="shared" si="34"/>
        <v>4.9648325602300742</v>
      </c>
      <c r="I213" s="8">
        <f t="shared" si="34"/>
        <v>4.996477514323832</v>
      </c>
      <c r="J213" s="8">
        <f t="shared" si="34"/>
        <v>4.6024212296363567</v>
      </c>
      <c r="K213" s="8">
        <f t="shared" si="34"/>
        <v>3.9962645526823488</v>
      </c>
      <c r="L213" s="8">
        <f t="shared" si="34"/>
        <v>3.1929480033927136</v>
      </c>
      <c r="M213" s="8">
        <f t="shared" si="34"/>
        <v>3.1429708006935848</v>
      </c>
    </row>
    <row r="214" spans="1:13" x14ac:dyDescent="0.2">
      <c r="A214" t="s">
        <v>29</v>
      </c>
      <c r="B214" t="s">
        <v>17</v>
      </c>
      <c r="C214" t="s">
        <v>5</v>
      </c>
      <c r="D214" s="8">
        <f t="shared" si="35"/>
        <v>2.1850735805622095</v>
      </c>
      <c r="E214" s="8">
        <f t="shared" si="34"/>
        <v>2.8449552178048152</v>
      </c>
      <c r="F214" s="8">
        <f t="shared" si="34"/>
        <v>3.3404411392040947</v>
      </c>
      <c r="G214" s="8">
        <f t="shared" si="34"/>
        <v>3.3410195222895878</v>
      </c>
      <c r="H214" s="8">
        <f t="shared" si="34"/>
        <v>3.4039044340110096</v>
      </c>
      <c r="I214" s="8">
        <f t="shared" si="34"/>
        <v>3.5805747992831134</v>
      </c>
      <c r="J214" s="8">
        <f t="shared" si="34"/>
        <v>3.5684045024033031</v>
      </c>
      <c r="K214" s="8">
        <f t="shared" si="34"/>
        <v>3.2111711467276027</v>
      </c>
      <c r="L214" s="8">
        <f t="shared" si="34"/>
        <v>2.6354751073970997</v>
      </c>
      <c r="M214" s="8">
        <f t="shared" si="34"/>
        <v>2.5943174110566405</v>
      </c>
    </row>
    <row r="215" spans="1:13" x14ac:dyDescent="0.2">
      <c r="A215" t="s">
        <v>29</v>
      </c>
      <c r="B215" t="s">
        <v>18</v>
      </c>
      <c r="C215" t="s">
        <v>5</v>
      </c>
      <c r="D215" s="8">
        <f t="shared" si="35"/>
        <v>0</v>
      </c>
      <c r="E215" s="8">
        <f t="shared" si="34"/>
        <v>0.62743000000000004</v>
      </c>
      <c r="F215" s="8">
        <f t="shared" si="34"/>
        <v>0</v>
      </c>
      <c r="G215" s="8">
        <f t="shared" si="34"/>
        <v>0.21164764337771858</v>
      </c>
      <c r="H215" s="8">
        <f t="shared" si="34"/>
        <v>0.51487172044082596</v>
      </c>
      <c r="I215" s="8">
        <f t="shared" si="34"/>
        <v>1.178258567123905</v>
      </c>
      <c r="J215" s="8">
        <f t="shared" si="34"/>
        <v>2.2544992481030635</v>
      </c>
      <c r="K215" s="8">
        <f t="shared" si="34"/>
        <v>2.1247157143149962</v>
      </c>
      <c r="L215" s="8">
        <f t="shared" si="34"/>
        <v>1.8785372978469517</v>
      </c>
      <c r="M215" s="8">
        <f t="shared" si="34"/>
        <v>1.2164054311558914</v>
      </c>
    </row>
    <row r="216" spans="1:13" x14ac:dyDescent="0.2">
      <c r="A216" t="s">
        <v>29</v>
      </c>
      <c r="B216" t="s">
        <v>19</v>
      </c>
      <c r="C216" t="s">
        <v>5</v>
      </c>
      <c r="D216" s="8">
        <f t="shared" si="35"/>
        <v>0</v>
      </c>
      <c r="E216" s="8">
        <f t="shared" si="34"/>
        <v>0</v>
      </c>
      <c r="F216" s="8">
        <f t="shared" si="34"/>
        <v>0</v>
      </c>
      <c r="G216" s="8">
        <f t="shared" si="34"/>
        <v>5.6298542526332034E-2</v>
      </c>
      <c r="H216" s="8">
        <f t="shared" si="34"/>
        <v>0.13919987142080226</v>
      </c>
      <c r="I216" s="8">
        <f t="shared" si="34"/>
        <v>0.32704249572565375</v>
      </c>
      <c r="J216" s="8">
        <f t="shared" si="34"/>
        <v>0.63775901333576079</v>
      </c>
      <c r="K216" s="8">
        <f t="shared" si="34"/>
        <v>0.60104548658451018</v>
      </c>
      <c r="L216" s="8">
        <f t="shared" si="34"/>
        <v>0.53140585191915291</v>
      </c>
      <c r="M216" s="8">
        <f t="shared" si="34"/>
        <v>0.34410014917635401</v>
      </c>
    </row>
    <row r="217" spans="1:13" x14ac:dyDescent="0.2">
      <c r="A217" t="s">
        <v>29</v>
      </c>
      <c r="B217" t="s">
        <v>20</v>
      </c>
      <c r="C217" t="s">
        <v>5</v>
      </c>
      <c r="D217" s="8">
        <f t="shared" si="35"/>
        <v>0.21834214701216281</v>
      </c>
      <c r="E217" s="8">
        <f t="shared" si="34"/>
        <v>0.16535</v>
      </c>
      <c r="F217" s="8">
        <f t="shared" si="34"/>
        <v>0.16535</v>
      </c>
      <c r="G217" s="8">
        <f t="shared" si="34"/>
        <v>0.16535</v>
      </c>
      <c r="H217" s="8">
        <f t="shared" si="34"/>
        <v>0.16535</v>
      </c>
      <c r="I217" s="8">
        <f t="shared" si="34"/>
        <v>0.16535</v>
      </c>
      <c r="J217" s="8">
        <f t="shared" si="34"/>
        <v>0.16535</v>
      </c>
      <c r="K217" s="8">
        <f t="shared" si="34"/>
        <v>0.16535</v>
      </c>
      <c r="L217" s="8">
        <f t="shared" si="34"/>
        <v>0.16535</v>
      </c>
      <c r="M217" s="8">
        <f t="shared" si="34"/>
        <v>0.16535</v>
      </c>
    </row>
    <row r="218" spans="1:13" x14ac:dyDescent="0.2">
      <c r="A218" t="s">
        <v>29</v>
      </c>
      <c r="B218" t="s">
        <v>21</v>
      </c>
      <c r="C218" t="s">
        <v>5</v>
      </c>
      <c r="D218" s="8">
        <f t="shared" si="35"/>
        <v>0</v>
      </c>
      <c r="E218" s="8">
        <f t="shared" si="34"/>
        <v>0</v>
      </c>
      <c r="F218" s="8">
        <f t="shared" si="34"/>
        <v>0</v>
      </c>
      <c r="G218" s="8">
        <f t="shared" si="34"/>
        <v>0</v>
      </c>
      <c r="H218" s="8">
        <f t="shared" si="34"/>
        <v>0</v>
      </c>
      <c r="I218" s="8">
        <f t="shared" si="34"/>
        <v>0</v>
      </c>
      <c r="J218" s="8">
        <f t="shared" si="34"/>
        <v>0</v>
      </c>
      <c r="K218" s="8">
        <f t="shared" si="34"/>
        <v>0</v>
      </c>
      <c r="L218" s="8">
        <f t="shared" si="34"/>
        <v>0</v>
      </c>
      <c r="M218" s="8">
        <f t="shared" si="34"/>
        <v>0</v>
      </c>
    </row>
    <row r="219" spans="1:13" x14ac:dyDescent="0.2">
      <c r="A219" t="s">
        <v>29</v>
      </c>
      <c r="B219" t="s">
        <v>22</v>
      </c>
      <c r="C219" t="s">
        <v>5</v>
      </c>
      <c r="D219" s="8">
        <f t="shared" si="35"/>
        <v>5.1799583333333334</v>
      </c>
      <c r="E219" s="8">
        <f t="shared" si="34"/>
        <v>6.7859583333333333</v>
      </c>
      <c r="F219" s="8">
        <f t="shared" si="34"/>
        <v>7.9493968759910896</v>
      </c>
      <c r="G219" s="8">
        <f t="shared" si="34"/>
        <v>8.7766074509235317</v>
      </c>
      <c r="H219" s="8">
        <f t="shared" si="34"/>
        <v>9.2669727594345233</v>
      </c>
      <c r="I219" s="8">
        <f t="shared" si="34"/>
        <v>10.247703376456503</v>
      </c>
      <c r="J219" s="8">
        <f t="shared" si="34"/>
        <v>11.228433993478484</v>
      </c>
      <c r="K219" s="8">
        <f t="shared" si="34"/>
        <v>10.098546900309458</v>
      </c>
      <c r="L219" s="8">
        <f t="shared" si="34"/>
        <v>8.4037162605559175</v>
      </c>
      <c r="M219" s="8">
        <f t="shared" si="34"/>
        <v>7.4631437920824721</v>
      </c>
    </row>
    <row r="220" spans="1:13" x14ac:dyDescent="0.2">
      <c r="A220" t="s">
        <v>30</v>
      </c>
      <c r="B220" t="s">
        <v>15</v>
      </c>
      <c r="C220" t="s">
        <v>5</v>
      </c>
      <c r="D220" s="8">
        <f t="shared" si="35"/>
        <v>0.35600211528291914</v>
      </c>
      <c r="E220" s="8">
        <f t="shared" si="34"/>
        <v>0.185</v>
      </c>
      <c r="F220" s="8">
        <f t="shared" si="34"/>
        <v>0.39722222222222225</v>
      </c>
      <c r="G220" s="8">
        <f t="shared" si="34"/>
        <v>0.39722222222222225</v>
      </c>
      <c r="H220" s="8">
        <f t="shared" si="34"/>
        <v>0.31262166626379828</v>
      </c>
      <c r="I220" s="8">
        <f t="shared" si="34"/>
        <v>0</v>
      </c>
      <c r="J220" s="8">
        <f t="shared" si="34"/>
        <v>0</v>
      </c>
      <c r="K220" s="8">
        <f t="shared" si="34"/>
        <v>0</v>
      </c>
      <c r="L220" s="8">
        <f t="shared" si="34"/>
        <v>0</v>
      </c>
      <c r="M220" s="8">
        <f t="shared" si="34"/>
        <v>0</v>
      </c>
    </row>
    <row r="221" spans="1:13" x14ac:dyDescent="0.2">
      <c r="A221" t="s">
        <v>30</v>
      </c>
      <c r="B221" t="s">
        <v>14</v>
      </c>
      <c r="C221" t="s">
        <v>5</v>
      </c>
      <c r="D221" s="8">
        <f t="shared" si="35"/>
        <v>2.4350266015871522</v>
      </c>
      <c r="E221" s="8">
        <f t="shared" si="34"/>
        <v>2.6581787574573061</v>
      </c>
      <c r="F221" s="8">
        <f t="shared" si="34"/>
        <v>5.0570565298382526</v>
      </c>
      <c r="G221" s="8">
        <f t="shared" si="34"/>
        <v>5.4313010723909754</v>
      </c>
      <c r="H221" s="8">
        <f t="shared" si="34"/>
        <v>5.2249307770743973</v>
      </c>
      <c r="I221" s="8">
        <f t="shared" si="34"/>
        <v>4.7936055530755421</v>
      </c>
      <c r="J221" s="8">
        <f t="shared" si="34"/>
        <v>3.5972314968333001</v>
      </c>
      <c r="K221" s="8">
        <f t="shared" si="34"/>
        <v>3.385158300495883</v>
      </c>
      <c r="L221" s="8">
        <f t="shared" si="34"/>
        <v>3.1596044670666092</v>
      </c>
      <c r="M221" s="8">
        <f t="shared" si="34"/>
        <v>3.1429708006935848</v>
      </c>
    </row>
    <row r="222" spans="1:13" x14ac:dyDescent="0.2">
      <c r="A222" t="s">
        <v>30</v>
      </c>
      <c r="B222" t="s">
        <v>17</v>
      </c>
      <c r="C222" t="s">
        <v>5</v>
      </c>
      <c r="D222" s="8">
        <f t="shared" si="35"/>
        <v>2.1850735805622095</v>
      </c>
      <c r="E222" s="8">
        <f t="shared" si="34"/>
        <v>2.8449552178048152</v>
      </c>
      <c r="F222" s="8">
        <f t="shared" si="34"/>
        <v>3.7372764579225861</v>
      </c>
      <c r="G222" s="8">
        <f t="shared" si="34"/>
        <v>4.1197704645655975</v>
      </c>
      <c r="H222" s="8">
        <f t="shared" si="34"/>
        <v>4.2424557420993949</v>
      </c>
      <c r="I222" s="8">
        <f t="shared" si="34"/>
        <v>4.5250299901782771</v>
      </c>
      <c r="J222" s="8">
        <f t="shared" si="34"/>
        <v>4.1339135890690084</v>
      </c>
      <c r="K222" s="8">
        <f t="shared" si="34"/>
        <v>3.7106832411019823</v>
      </c>
      <c r="L222" s="8">
        <f t="shared" si="34"/>
        <v>2.9871214597811253</v>
      </c>
      <c r="M222" s="8">
        <f t="shared" si="34"/>
        <v>2.9140637878682356</v>
      </c>
    </row>
    <row r="223" spans="1:13" x14ac:dyDescent="0.2">
      <c r="A223" t="s">
        <v>30</v>
      </c>
      <c r="B223" t="s">
        <v>18</v>
      </c>
      <c r="C223" t="s">
        <v>5</v>
      </c>
      <c r="D223" s="8">
        <f t="shared" si="35"/>
        <v>0</v>
      </c>
      <c r="E223" s="8">
        <f t="shared" si="34"/>
        <v>0.62743000000000004</v>
      </c>
      <c r="F223" s="8">
        <f t="shared" si="34"/>
        <v>0.3849207232736801</v>
      </c>
      <c r="G223" s="8">
        <f t="shared" si="34"/>
        <v>1.2120708566118703</v>
      </c>
      <c r="H223" s="8">
        <f t="shared" si="34"/>
        <v>1.489015254659602</v>
      </c>
      <c r="I223" s="8">
        <f t="shared" si="34"/>
        <v>2.1796625896161159</v>
      </c>
      <c r="J223" s="8">
        <f t="shared" si="34"/>
        <v>3.963744436996226</v>
      </c>
      <c r="K223" s="8">
        <f t="shared" si="34"/>
        <v>3.9429313435111419</v>
      </c>
      <c r="L223" s="8">
        <f t="shared" si="34"/>
        <v>3.9085958542003896</v>
      </c>
      <c r="M223" s="8">
        <f t="shared" si="34"/>
        <v>3.4702339503170321</v>
      </c>
    </row>
    <row r="224" spans="1:13" x14ac:dyDescent="0.2">
      <c r="A224" t="s">
        <v>30</v>
      </c>
      <c r="B224" t="s">
        <v>19</v>
      </c>
      <c r="C224" t="s">
        <v>5</v>
      </c>
      <c r="D224" s="8">
        <f t="shared" si="35"/>
        <v>0</v>
      </c>
      <c r="E224" s="8">
        <f t="shared" si="34"/>
        <v>0</v>
      </c>
      <c r="F224" s="8">
        <f t="shared" si="34"/>
        <v>8.6030046237009911E-2</v>
      </c>
      <c r="G224" s="8">
        <f t="shared" si="34"/>
        <v>0.27120616806895875</v>
      </c>
      <c r="H224" s="8">
        <f t="shared" si="34"/>
        <v>0.33408070703622517</v>
      </c>
      <c r="I224" s="8">
        <f t="shared" si="34"/>
        <v>0.49551984242594815</v>
      </c>
      <c r="J224" s="8">
        <f t="shared" si="34"/>
        <v>0.92082983889350911</v>
      </c>
      <c r="K224" s="8">
        <f t="shared" si="34"/>
        <v>0.91599468419941144</v>
      </c>
      <c r="L224" s="8">
        <f t="shared" si="34"/>
        <v>0.90801809953485879</v>
      </c>
      <c r="M224" s="8">
        <f t="shared" si="34"/>
        <v>0.80618087774972769</v>
      </c>
    </row>
    <row r="225" spans="1:13" x14ac:dyDescent="0.2">
      <c r="A225" t="s">
        <v>30</v>
      </c>
      <c r="B225" t="s">
        <v>20</v>
      </c>
      <c r="C225" t="s">
        <v>5</v>
      </c>
      <c r="D225" s="8">
        <f t="shared" si="35"/>
        <v>0.21834214701216281</v>
      </c>
      <c r="E225" s="8">
        <f t="shared" si="34"/>
        <v>0.16535</v>
      </c>
      <c r="F225" s="8">
        <f t="shared" si="34"/>
        <v>0.16535</v>
      </c>
      <c r="G225" s="8">
        <f t="shared" si="34"/>
        <v>0.16535</v>
      </c>
      <c r="H225" s="8">
        <f t="shared" si="34"/>
        <v>0.16535</v>
      </c>
      <c r="I225" s="8">
        <f t="shared" si="34"/>
        <v>0.16535</v>
      </c>
      <c r="J225" s="8">
        <f t="shared" si="34"/>
        <v>0.16535</v>
      </c>
      <c r="K225" s="8">
        <f t="shared" si="34"/>
        <v>0.16535</v>
      </c>
      <c r="L225" s="8">
        <f t="shared" si="34"/>
        <v>0.16535</v>
      </c>
      <c r="M225" s="8">
        <f t="shared" si="34"/>
        <v>0.16535</v>
      </c>
    </row>
    <row r="226" spans="1:13" x14ac:dyDescent="0.2">
      <c r="A226" t="s">
        <v>30</v>
      </c>
      <c r="B226" t="s">
        <v>21</v>
      </c>
      <c r="C226" t="s">
        <v>5</v>
      </c>
      <c r="D226" s="8">
        <f t="shared" si="35"/>
        <v>0</v>
      </c>
      <c r="E226" s="8">
        <f t="shared" si="34"/>
        <v>0</v>
      </c>
      <c r="F226" s="8">
        <f t="shared" si="34"/>
        <v>0</v>
      </c>
      <c r="G226" s="8">
        <f t="shared" si="34"/>
        <v>0</v>
      </c>
      <c r="H226" s="8">
        <f t="shared" si="34"/>
        <v>0</v>
      </c>
      <c r="I226" s="8">
        <f t="shared" si="34"/>
        <v>0</v>
      </c>
      <c r="J226" s="8">
        <f t="shared" si="34"/>
        <v>0</v>
      </c>
      <c r="K226" s="8">
        <f t="shared" si="34"/>
        <v>0</v>
      </c>
      <c r="L226" s="8">
        <f t="shared" si="34"/>
        <v>0</v>
      </c>
      <c r="M226" s="8">
        <f t="shared" si="34"/>
        <v>0</v>
      </c>
    </row>
    <row r="227" spans="1:13" x14ac:dyDescent="0.2">
      <c r="A227" t="s">
        <v>30</v>
      </c>
      <c r="B227" t="s">
        <v>22</v>
      </c>
      <c r="C227" t="s">
        <v>5</v>
      </c>
      <c r="D227" s="8">
        <f t="shared" si="35"/>
        <v>5.1799583333333334</v>
      </c>
      <c r="E227" s="8">
        <f t="shared" si="34"/>
        <v>6.7859583333333333</v>
      </c>
      <c r="F227" s="8">
        <f t="shared" si="34"/>
        <v>9.3783934686908168</v>
      </c>
      <c r="G227" s="8">
        <f t="shared" si="34"/>
        <v>11.226315895551636</v>
      </c>
      <c r="H227" s="8">
        <f t="shared" si="34"/>
        <v>11.537266588799717</v>
      </c>
      <c r="I227" s="8">
        <f t="shared" si="34"/>
        <v>12.159167975295881</v>
      </c>
      <c r="J227" s="8">
        <f t="shared" si="34"/>
        <v>12.781069361792044</v>
      </c>
      <c r="K227" s="8">
        <f t="shared" si="34"/>
        <v>12.12011756930842</v>
      </c>
      <c r="L227" s="8">
        <f t="shared" si="34"/>
        <v>11.128689880582984</v>
      </c>
      <c r="M227" s="8">
        <f t="shared" si="34"/>
        <v>10.498799416628582</v>
      </c>
    </row>
    <row r="228" spans="1:13" x14ac:dyDescent="0.2">
      <c r="A228" t="s">
        <v>37</v>
      </c>
      <c r="B228" t="s">
        <v>15</v>
      </c>
      <c r="C228" t="s">
        <v>5</v>
      </c>
      <c r="D228" s="8">
        <f>D220-D212</f>
        <v>0</v>
      </c>
      <c r="E228" s="8">
        <f t="shared" ref="E228:M228" si="36">E220-E212</f>
        <v>0</v>
      </c>
      <c r="F228" s="8">
        <f t="shared" si="36"/>
        <v>0</v>
      </c>
      <c r="G228" s="8">
        <f t="shared" si="36"/>
        <v>0</v>
      </c>
      <c r="H228" s="8">
        <f t="shared" si="36"/>
        <v>0</v>
      </c>
      <c r="I228" s="8">
        <f t="shared" si="36"/>
        <v>0</v>
      </c>
      <c r="J228" s="8">
        <f t="shared" si="36"/>
        <v>0</v>
      </c>
      <c r="K228" s="8">
        <f t="shared" si="36"/>
        <v>0</v>
      </c>
      <c r="L228" s="8">
        <f t="shared" si="36"/>
        <v>0</v>
      </c>
      <c r="M228" s="8">
        <f t="shared" si="36"/>
        <v>0</v>
      </c>
    </row>
    <row r="229" spans="1:13" x14ac:dyDescent="0.2">
      <c r="A229" t="s">
        <v>37</v>
      </c>
      <c r="B229" t="s">
        <v>14</v>
      </c>
      <c r="C229" t="s">
        <v>5</v>
      </c>
      <c r="D229" s="8">
        <f t="shared" ref="D229:M229" si="37">D221-D213</f>
        <v>0</v>
      </c>
      <c r="E229" s="8">
        <f t="shared" si="37"/>
        <v>0</v>
      </c>
      <c r="F229" s="8">
        <f t="shared" si="37"/>
        <v>0.43958572914466831</v>
      </c>
      <c r="G229" s="8">
        <f t="shared" si="37"/>
        <v>0.47939340481505166</v>
      </c>
      <c r="H229" s="8">
        <f t="shared" si="37"/>
        <v>0.2600982168443231</v>
      </c>
      <c r="I229" s="8">
        <f t="shared" si="37"/>
        <v>-0.20287196124828988</v>
      </c>
      <c r="J229" s="8">
        <f t="shared" si="37"/>
        <v>-1.0051897328030566</v>
      </c>
      <c r="K229" s="8">
        <f t="shared" si="37"/>
        <v>-0.61110625218646586</v>
      </c>
      <c r="L229" s="8">
        <f t="shared" si="37"/>
        <v>-3.3343536326104317E-2</v>
      </c>
      <c r="M229" s="8">
        <f t="shared" si="37"/>
        <v>0</v>
      </c>
    </row>
    <row r="230" spans="1:13" x14ac:dyDescent="0.2">
      <c r="A230" t="s">
        <v>37</v>
      </c>
      <c r="B230" t="s">
        <v>17</v>
      </c>
      <c r="C230" t="s">
        <v>5</v>
      </c>
      <c r="D230" s="8">
        <f t="shared" ref="D230:M230" si="38">D222-D214</f>
        <v>0</v>
      </c>
      <c r="E230" s="8">
        <f t="shared" si="38"/>
        <v>0</v>
      </c>
      <c r="F230" s="8">
        <f t="shared" si="38"/>
        <v>0.39683531871849143</v>
      </c>
      <c r="G230" s="8">
        <f t="shared" si="38"/>
        <v>0.77875094227600972</v>
      </c>
      <c r="H230" s="8">
        <f t="shared" si="38"/>
        <v>0.83855130808838529</v>
      </c>
      <c r="I230" s="8">
        <f t="shared" si="38"/>
        <v>0.94445519089516372</v>
      </c>
      <c r="J230" s="8">
        <f t="shared" si="38"/>
        <v>0.56550908666570532</v>
      </c>
      <c r="K230" s="8">
        <f t="shared" si="38"/>
        <v>0.4995120943743796</v>
      </c>
      <c r="L230" s="8">
        <f t="shared" si="38"/>
        <v>0.35164635238402564</v>
      </c>
      <c r="M230" s="8">
        <f t="shared" si="38"/>
        <v>0.31974637681159512</v>
      </c>
    </row>
    <row r="231" spans="1:13" x14ac:dyDescent="0.2">
      <c r="A231" t="s">
        <v>37</v>
      </c>
      <c r="B231" t="s">
        <v>18</v>
      </c>
      <c r="C231" t="s">
        <v>5</v>
      </c>
      <c r="D231" s="8">
        <f t="shared" ref="D231:M231" si="39">D223-D215</f>
        <v>0</v>
      </c>
      <c r="E231" s="8">
        <f t="shared" si="39"/>
        <v>0</v>
      </c>
      <c r="F231" s="8">
        <f t="shared" si="39"/>
        <v>0.3849207232736801</v>
      </c>
      <c r="G231" s="8">
        <f t="shared" si="39"/>
        <v>1.0004232132341517</v>
      </c>
      <c r="H231" s="8">
        <f t="shared" si="39"/>
        <v>0.97414353421877609</v>
      </c>
      <c r="I231" s="8">
        <f t="shared" si="39"/>
        <v>1.0014040224922109</v>
      </c>
      <c r="J231" s="8">
        <f t="shared" si="39"/>
        <v>1.7092451888931626</v>
      </c>
      <c r="K231" s="8">
        <f t="shared" si="39"/>
        <v>1.8182156291961458</v>
      </c>
      <c r="L231" s="8">
        <f t="shared" si="39"/>
        <v>2.0300585563534379</v>
      </c>
      <c r="M231" s="8">
        <f t="shared" si="39"/>
        <v>2.2538285191611407</v>
      </c>
    </row>
    <row r="232" spans="1:13" x14ac:dyDescent="0.2">
      <c r="A232" t="s">
        <v>37</v>
      </c>
      <c r="B232" t="s">
        <v>19</v>
      </c>
      <c r="C232" t="s">
        <v>5</v>
      </c>
      <c r="D232" s="8">
        <f t="shared" ref="D232:M232" si="40">D224-D216</f>
        <v>0</v>
      </c>
      <c r="E232" s="8">
        <f t="shared" si="40"/>
        <v>0</v>
      </c>
      <c r="F232" s="8">
        <f t="shared" si="40"/>
        <v>8.6030046237009911E-2</v>
      </c>
      <c r="G232" s="8">
        <f t="shared" si="40"/>
        <v>0.21490762554262671</v>
      </c>
      <c r="H232" s="8">
        <f t="shared" si="40"/>
        <v>0.19488083561542291</v>
      </c>
      <c r="I232" s="8">
        <f t="shared" si="40"/>
        <v>0.16847734670029441</v>
      </c>
      <c r="J232" s="8">
        <f t="shared" si="40"/>
        <v>0.28307082555774832</v>
      </c>
      <c r="K232" s="8">
        <f t="shared" si="40"/>
        <v>0.31494919761490126</v>
      </c>
      <c r="L232" s="8">
        <f t="shared" si="40"/>
        <v>0.37661224761570589</v>
      </c>
      <c r="M232" s="8">
        <f t="shared" si="40"/>
        <v>0.46208072857337368</v>
      </c>
    </row>
    <row r="233" spans="1:13" x14ac:dyDescent="0.2">
      <c r="A233" t="s">
        <v>37</v>
      </c>
      <c r="B233" t="s">
        <v>20</v>
      </c>
      <c r="C233" t="s">
        <v>5</v>
      </c>
      <c r="D233" s="8">
        <f t="shared" ref="D233:M233" si="41">D225-D217</f>
        <v>0</v>
      </c>
      <c r="E233" s="8">
        <f t="shared" si="41"/>
        <v>0</v>
      </c>
      <c r="F233" s="8">
        <f t="shared" si="41"/>
        <v>0</v>
      </c>
      <c r="G233" s="8">
        <f t="shared" si="41"/>
        <v>0</v>
      </c>
      <c r="H233" s="8">
        <f t="shared" si="41"/>
        <v>0</v>
      </c>
      <c r="I233" s="8">
        <f t="shared" si="41"/>
        <v>0</v>
      </c>
      <c r="J233" s="8">
        <f t="shared" si="41"/>
        <v>0</v>
      </c>
      <c r="K233" s="8">
        <f t="shared" si="41"/>
        <v>0</v>
      </c>
      <c r="L233" s="8">
        <f t="shared" si="41"/>
        <v>0</v>
      </c>
      <c r="M233" s="8">
        <f t="shared" si="41"/>
        <v>0</v>
      </c>
    </row>
    <row r="234" spans="1:13" x14ac:dyDescent="0.2">
      <c r="A234" t="s">
        <v>37</v>
      </c>
      <c r="B234" t="s">
        <v>21</v>
      </c>
      <c r="C234" t="s">
        <v>5</v>
      </c>
      <c r="D234" s="8">
        <f t="shared" ref="D234:M234" si="42">D226-D218</f>
        <v>0</v>
      </c>
      <c r="E234" s="8">
        <f t="shared" si="42"/>
        <v>0</v>
      </c>
      <c r="F234" s="8">
        <f t="shared" si="42"/>
        <v>0</v>
      </c>
      <c r="G234" s="8">
        <f t="shared" si="42"/>
        <v>0</v>
      </c>
      <c r="H234" s="8">
        <f t="shared" si="42"/>
        <v>0</v>
      </c>
      <c r="I234" s="8">
        <f t="shared" si="42"/>
        <v>0</v>
      </c>
      <c r="J234" s="8">
        <f t="shared" si="42"/>
        <v>0</v>
      </c>
      <c r="K234" s="8">
        <f t="shared" si="42"/>
        <v>0</v>
      </c>
      <c r="L234" s="8">
        <f t="shared" si="42"/>
        <v>0</v>
      </c>
      <c r="M234" s="8">
        <f t="shared" si="42"/>
        <v>0</v>
      </c>
    </row>
    <row r="235" spans="1:13" x14ac:dyDescent="0.2">
      <c r="A235" t="s">
        <v>37</v>
      </c>
      <c r="B235" t="s">
        <v>22</v>
      </c>
      <c r="C235" t="s">
        <v>5</v>
      </c>
      <c r="D235" s="8">
        <f t="shared" ref="D235:M235" si="43">D227-D219</f>
        <v>0</v>
      </c>
      <c r="E235" s="8">
        <f t="shared" si="43"/>
        <v>0</v>
      </c>
      <c r="F235" s="8">
        <f t="shared" si="43"/>
        <v>1.4289965926997272</v>
      </c>
      <c r="G235" s="8">
        <f t="shared" si="43"/>
        <v>2.4497084446281043</v>
      </c>
      <c r="H235" s="8">
        <f t="shared" si="43"/>
        <v>2.270293829365194</v>
      </c>
      <c r="I235" s="8">
        <f t="shared" si="43"/>
        <v>1.9114645988393786</v>
      </c>
      <c r="J235" s="8">
        <f t="shared" si="43"/>
        <v>1.5526353683135596</v>
      </c>
      <c r="K235" s="8">
        <f t="shared" si="43"/>
        <v>2.0215706689989617</v>
      </c>
      <c r="L235" s="8">
        <f t="shared" si="43"/>
        <v>2.7249736200270664</v>
      </c>
      <c r="M235" s="8">
        <f t="shared" si="43"/>
        <v>3.0356556245461102</v>
      </c>
    </row>
    <row r="236" spans="1:13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</row>
    <row r="237" spans="1:13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</row>
    <row r="238" spans="1:13" x14ac:dyDescent="0.2">
      <c r="A238" t="s">
        <v>29</v>
      </c>
      <c r="B238" t="s">
        <v>15</v>
      </c>
      <c r="C238" t="s">
        <v>5</v>
      </c>
      <c r="D238" s="8">
        <f>SUMIFS(D$8:D$103,$A$8:$A$103,$A238,$B$8:$B$103,$B238)</f>
        <v>0.35600211528291914</v>
      </c>
      <c r="E238" s="8">
        <f t="shared" ref="E238:M253" si="44">SUMIFS(E$8:E$103,$A$8:$A$103,$A238,$B$8:$B$103,$B238)</f>
        <v>0.185</v>
      </c>
      <c r="F238" s="8">
        <f t="shared" si="44"/>
        <v>0.39722222222222225</v>
      </c>
      <c r="G238" s="8">
        <f t="shared" si="44"/>
        <v>0.39722222222222225</v>
      </c>
      <c r="H238" s="8">
        <f t="shared" si="44"/>
        <v>0.31262166626379828</v>
      </c>
      <c r="I238" s="8">
        <f t="shared" si="44"/>
        <v>0</v>
      </c>
      <c r="J238" s="8">
        <f t="shared" si="44"/>
        <v>0</v>
      </c>
      <c r="K238" s="8">
        <f t="shared" si="44"/>
        <v>0</v>
      </c>
      <c r="L238" s="8">
        <f t="shared" si="44"/>
        <v>0</v>
      </c>
      <c r="M238" s="8">
        <f t="shared" si="44"/>
        <v>0</v>
      </c>
    </row>
    <row r="239" spans="1:13" x14ac:dyDescent="0.2">
      <c r="A239" t="s">
        <v>29</v>
      </c>
      <c r="B239" t="s">
        <v>14</v>
      </c>
      <c r="C239" t="s">
        <v>5</v>
      </c>
      <c r="D239" s="8">
        <f t="shared" ref="D239:D253" si="45">SUMIFS(D$8:D$103,$A$8:$A$103,$A239,$B$8:$B$103,$B239)</f>
        <v>2.4350266015871522</v>
      </c>
      <c r="E239" s="8">
        <f t="shared" si="44"/>
        <v>2.6581787574573061</v>
      </c>
      <c r="F239" s="8">
        <f t="shared" si="44"/>
        <v>4.6174708006935843</v>
      </c>
      <c r="G239" s="8">
        <f t="shared" si="44"/>
        <v>4.9519076675759237</v>
      </c>
      <c r="H239" s="8">
        <f t="shared" si="44"/>
        <v>4.9648325602300742</v>
      </c>
      <c r="I239" s="8">
        <f t="shared" si="44"/>
        <v>4.996477514323832</v>
      </c>
      <c r="J239" s="8">
        <f t="shared" si="44"/>
        <v>4.6024212296363567</v>
      </c>
      <c r="K239" s="8">
        <f t="shared" si="44"/>
        <v>3.9962645526823488</v>
      </c>
      <c r="L239" s="8">
        <f t="shared" si="44"/>
        <v>3.1929480033927136</v>
      </c>
      <c r="M239" s="8">
        <f t="shared" si="44"/>
        <v>3.1429708006935848</v>
      </c>
    </row>
    <row r="240" spans="1:13" x14ac:dyDescent="0.2">
      <c r="A240" t="s">
        <v>29</v>
      </c>
      <c r="B240" t="s">
        <v>17</v>
      </c>
      <c r="C240" t="s">
        <v>5</v>
      </c>
      <c r="D240" s="8">
        <f t="shared" si="45"/>
        <v>2.1850735805622095</v>
      </c>
      <c r="E240" s="8">
        <f t="shared" si="44"/>
        <v>2.8449552178048152</v>
      </c>
      <c r="F240" s="8">
        <f t="shared" si="44"/>
        <v>3.3404411392040947</v>
      </c>
      <c r="G240" s="8">
        <f t="shared" si="44"/>
        <v>3.3410195222895878</v>
      </c>
      <c r="H240" s="8">
        <f t="shared" si="44"/>
        <v>3.4039044340110096</v>
      </c>
      <c r="I240" s="8">
        <f t="shared" si="44"/>
        <v>3.5805747992831134</v>
      </c>
      <c r="J240" s="8">
        <f t="shared" si="44"/>
        <v>3.5684045024033031</v>
      </c>
      <c r="K240" s="8">
        <f t="shared" si="44"/>
        <v>3.2111711467276027</v>
      </c>
      <c r="L240" s="8">
        <f t="shared" si="44"/>
        <v>2.6354751073970997</v>
      </c>
      <c r="M240" s="8">
        <f t="shared" si="44"/>
        <v>2.5943174110566405</v>
      </c>
    </row>
    <row r="241" spans="1:13" x14ac:dyDescent="0.2">
      <c r="A241" t="s">
        <v>29</v>
      </c>
      <c r="B241" t="s">
        <v>18</v>
      </c>
      <c r="C241" t="s">
        <v>5</v>
      </c>
      <c r="D241" s="8">
        <f t="shared" si="45"/>
        <v>0</v>
      </c>
      <c r="E241" s="8">
        <f t="shared" si="44"/>
        <v>0.62743000000000004</v>
      </c>
      <c r="F241" s="8">
        <f t="shared" si="44"/>
        <v>0</v>
      </c>
      <c r="G241" s="8">
        <f t="shared" si="44"/>
        <v>0.21164764337771858</v>
      </c>
      <c r="H241" s="8">
        <f t="shared" si="44"/>
        <v>0.51487172044082596</v>
      </c>
      <c r="I241" s="8">
        <f t="shared" si="44"/>
        <v>1.178258567123905</v>
      </c>
      <c r="J241" s="8">
        <f t="shared" si="44"/>
        <v>2.2544992481030635</v>
      </c>
      <c r="K241" s="8">
        <f t="shared" si="44"/>
        <v>2.1247157143149962</v>
      </c>
      <c r="L241" s="8">
        <f t="shared" si="44"/>
        <v>1.8785372978469517</v>
      </c>
      <c r="M241" s="8">
        <f t="shared" si="44"/>
        <v>1.2164054311558914</v>
      </c>
    </row>
    <row r="242" spans="1:13" x14ac:dyDescent="0.2">
      <c r="A242" t="s">
        <v>29</v>
      </c>
      <c r="B242" t="s">
        <v>19</v>
      </c>
      <c r="C242" t="s">
        <v>5</v>
      </c>
      <c r="D242" s="8">
        <f t="shared" si="45"/>
        <v>0</v>
      </c>
      <c r="E242" s="8">
        <f t="shared" si="44"/>
        <v>0</v>
      </c>
      <c r="F242" s="8">
        <f t="shared" si="44"/>
        <v>0</v>
      </c>
      <c r="G242" s="8">
        <f t="shared" si="44"/>
        <v>5.6298542526332034E-2</v>
      </c>
      <c r="H242" s="8">
        <f t="shared" si="44"/>
        <v>0.13919987142080226</v>
      </c>
      <c r="I242" s="8">
        <f t="shared" si="44"/>
        <v>0.32704249572565375</v>
      </c>
      <c r="J242" s="8">
        <f t="shared" si="44"/>
        <v>0.63775901333576079</v>
      </c>
      <c r="K242" s="8">
        <f t="shared" si="44"/>
        <v>0.60104548658451018</v>
      </c>
      <c r="L242" s="8">
        <f t="shared" si="44"/>
        <v>0.53140585191915291</v>
      </c>
      <c r="M242" s="8">
        <f t="shared" si="44"/>
        <v>0.34410014917635401</v>
      </c>
    </row>
    <row r="243" spans="1:13" x14ac:dyDescent="0.2">
      <c r="A243" t="s">
        <v>29</v>
      </c>
      <c r="B243" t="s">
        <v>20</v>
      </c>
      <c r="C243" t="s">
        <v>5</v>
      </c>
      <c r="D243" s="8">
        <f t="shared" si="45"/>
        <v>0.21834214701216281</v>
      </c>
      <c r="E243" s="8">
        <f t="shared" si="44"/>
        <v>0.16535</v>
      </c>
      <c r="F243" s="8">
        <f t="shared" si="44"/>
        <v>0.16535</v>
      </c>
      <c r="G243" s="8">
        <f t="shared" si="44"/>
        <v>0.16535</v>
      </c>
      <c r="H243" s="8">
        <f t="shared" si="44"/>
        <v>0.16535</v>
      </c>
      <c r="I243" s="8">
        <f t="shared" si="44"/>
        <v>0.16535</v>
      </c>
      <c r="J243" s="8">
        <f t="shared" si="44"/>
        <v>0.16535</v>
      </c>
      <c r="K243" s="8">
        <f t="shared" si="44"/>
        <v>0.16535</v>
      </c>
      <c r="L243" s="8">
        <f t="shared" si="44"/>
        <v>0.16535</v>
      </c>
      <c r="M243" s="8">
        <f t="shared" si="44"/>
        <v>0.16535</v>
      </c>
    </row>
    <row r="244" spans="1:13" x14ac:dyDescent="0.2">
      <c r="A244" t="s">
        <v>29</v>
      </c>
      <c r="B244" t="s">
        <v>21</v>
      </c>
      <c r="C244" t="s">
        <v>5</v>
      </c>
      <c r="D244" s="8">
        <f t="shared" si="45"/>
        <v>0</v>
      </c>
      <c r="E244" s="8">
        <f t="shared" si="44"/>
        <v>0</v>
      </c>
      <c r="F244" s="8">
        <f t="shared" si="44"/>
        <v>0</v>
      </c>
      <c r="G244" s="8">
        <f t="shared" si="44"/>
        <v>0</v>
      </c>
      <c r="H244" s="8">
        <f t="shared" si="44"/>
        <v>0</v>
      </c>
      <c r="I244" s="8">
        <f t="shared" si="44"/>
        <v>0</v>
      </c>
      <c r="J244" s="8">
        <f t="shared" si="44"/>
        <v>0</v>
      </c>
      <c r="K244" s="8">
        <f t="shared" si="44"/>
        <v>0</v>
      </c>
      <c r="L244" s="8">
        <f t="shared" si="44"/>
        <v>0</v>
      </c>
      <c r="M244" s="8">
        <f t="shared" si="44"/>
        <v>0</v>
      </c>
    </row>
    <row r="245" spans="1:13" x14ac:dyDescent="0.2">
      <c r="A245" t="s">
        <v>29</v>
      </c>
      <c r="B245" t="s">
        <v>22</v>
      </c>
      <c r="C245" t="s">
        <v>5</v>
      </c>
      <c r="D245" s="8">
        <f t="shared" si="45"/>
        <v>5.1799583333333334</v>
      </c>
      <c r="E245" s="8">
        <f t="shared" si="44"/>
        <v>6.7859583333333333</v>
      </c>
      <c r="F245" s="8">
        <f t="shared" si="44"/>
        <v>7.9493968759910896</v>
      </c>
      <c r="G245" s="8">
        <f t="shared" si="44"/>
        <v>8.7766074509235317</v>
      </c>
      <c r="H245" s="8">
        <f t="shared" si="44"/>
        <v>9.2669727594345233</v>
      </c>
      <c r="I245" s="8">
        <f t="shared" si="44"/>
        <v>10.247703376456503</v>
      </c>
      <c r="J245" s="8">
        <f t="shared" si="44"/>
        <v>11.228433993478484</v>
      </c>
      <c r="K245" s="8">
        <f t="shared" si="44"/>
        <v>10.098546900309458</v>
      </c>
      <c r="L245" s="8">
        <f t="shared" si="44"/>
        <v>8.4037162605559175</v>
      </c>
      <c r="M245" s="8">
        <f t="shared" si="44"/>
        <v>7.4631437920824721</v>
      </c>
    </row>
    <row r="246" spans="1:13" x14ac:dyDescent="0.2">
      <c r="A246" t="s">
        <v>31</v>
      </c>
      <c r="B246" t="s">
        <v>15</v>
      </c>
      <c r="C246" t="s">
        <v>5</v>
      </c>
      <c r="D246" s="8">
        <f t="shared" si="45"/>
        <v>0.35600211528291914</v>
      </c>
      <c r="E246" s="8">
        <f t="shared" si="44"/>
        <v>0.185</v>
      </c>
      <c r="F246" s="8">
        <f t="shared" si="44"/>
        <v>0.39722222222222225</v>
      </c>
      <c r="G246" s="8">
        <f t="shared" si="44"/>
        <v>0.39722222222222225</v>
      </c>
      <c r="H246" s="8">
        <f t="shared" si="44"/>
        <v>0.39722222222222225</v>
      </c>
      <c r="I246" s="8">
        <f t="shared" si="44"/>
        <v>0.31262166626379828</v>
      </c>
      <c r="J246" s="8">
        <f t="shared" si="44"/>
        <v>0</v>
      </c>
      <c r="K246" s="8">
        <f t="shared" si="44"/>
        <v>0</v>
      </c>
      <c r="L246" s="8">
        <f t="shared" si="44"/>
        <v>0</v>
      </c>
      <c r="M246" s="8">
        <f t="shared" si="44"/>
        <v>0</v>
      </c>
    </row>
    <row r="247" spans="1:13" x14ac:dyDescent="0.2">
      <c r="A247" t="s">
        <v>31</v>
      </c>
      <c r="B247" t="s">
        <v>14</v>
      </c>
      <c r="C247" t="s">
        <v>5</v>
      </c>
      <c r="D247" s="8">
        <f t="shared" si="45"/>
        <v>2.4350266015871522</v>
      </c>
      <c r="E247" s="8">
        <f t="shared" si="44"/>
        <v>2.6581787574573061</v>
      </c>
      <c r="F247" s="8">
        <f t="shared" si="44"/>
        <v>4.6174708006935843</v>
      </c>
      <c r="G247" s="8">
        <f t="shared" si="44"/>
        <v>4.6174708006935852</v>
      </c>
      <c r="H247" s="8">
        <f t="shared" si="44"/>
        <v>4.7796320349903567</v>
      </c>
      <c r="I247" s="8">
        <f t="shared" si="44"/>
        <v>5.419514738305919</v>
      </c>
      <c r="J247" s="8">
        <f t="shared" si="44"/>
        <v>6.2454535458837857</v>
      </c>
      <c r="K247" s="8">
        <f t="shared" si="44"/>
        <v>5.3266961002591184</v>
      </c>
      <c r="L247" s="8">
        <f t="shared" si="44"/>
        <v>3.4613148411313883</v>
      </c>
      <c r="M247" s="8">
        <f t="shared" si="44"/>
        <v>3.286959363398287</v>
      </c>
    </row>
    <row r="248" spans="1:13" x14ac:dyDescent="0.2">
      <c r="A248" t="s">
        <v>31</v>
      </c>
      <c r="B248" t="s">
        <v>17</v>
      </c>
      <c r="C248" t="s">
        <v>5</v>
      </c>
      <c r="D248" s="8">
        <f t="shared" si="45"/>
        <v>2.1850735805622095</v>
      </c>
      <c r="E248" s="8">
        <f t="shared" si="44"/>
        <v>2.8449552178048152</v>
      </c>
      <c r="F248" s="8">
        <f t="shared" si="44"/>
        <v>3.3404411392040947</v>
      </c>
      <c r="G248" s="8">
        <f t="shared" si="44"/>
        <v>3.1681723735951333</v>
      </c>
      <c r="H248" s="8">
        <f t="shared" si="44"/>
        <v>3.1569658694549485</v>
      </c>
      <c r="I248" s="8">
        <f t="shared" si="44"/>
        <v>3.1677897481734436</v>
      </c>
      <c r="J248" s="8">
        <f t="shared" si="44"/>
        <v>3.1549787588289364</v>
      </c>
      <c r="K248" s="8">
        <f t="shared" si="44"/>
        <v>2.9546556716716421</v>
      </c>
      <c r="L248" s="8">
        <f t="shared" si="44"/>
        <v>2.6380116911167311</v>
      </c>
      <c r="M248" s="8">
        <f t="shared" si="44"/>
        <v>2.6140805471141486</v>
      </c>
    </row>
    <row r="249" spans="1:13" x14ac:dyDescent="0.2">
      <c r="A249" t="s">
        <v>31</v>
      </c>
      <c r="B249" t="s">
        <v>18</v>
      </c>
      <c r="C249" t="s">
        <v>5</v>
      </c>
      <c r="D249" s="8">
        <f t="shared" si="45"/>
        <v>0</v>
      </c>
      <c r="E249" s="8">
        <f t="shared" si="44"/>
        <v>0.62743000000000004</v>
      </c>
      <c r="F249" s="8">
        <f t="shared" si="44"/>
        <v>0</v>
      </c>
      <c r="G249" s="8">
        <f t="shared" si="44"/>
        <v>0</v>
      </c>
      <c r="H249" s="8">
        <f t="shared" si="44"/>
        <v>0.17198112411776473</v>
      </c>
      <c r="I249" s="8">
        <f t="shared" si="44"/>
        <v>0.95001947511801044</v>
      </c>
      <c r="J249" s="8">
        <f t="shared" si="44"/>
        <v>1.7984414693768096</v>
      </c>
      <c r="K249" s="8">
        <f t="shared" si="44"/>
        <v>2.1210185964802277</v>
      </c>
      <c r="L249" s="8">
        <f t="shared" si="44"/>
        <v>2.9521627630911276</v>
      </c>
      <c r="M249" s="8">
        <f t="shared" si="44"/>
        <v>2.3807765543047705</v>
      </c>
    </row>
    <row r="250" spans="1:13" x14ac:dyDescent="0.2">
      <c r="A250" t="s">
        <v>31</v>
      </c>
      <c r="B250" t="s">
        <v>19</v>
      </c>
      <c r="C250" t="s">
        <v>5</v>
      </c>
      <c r="D250" s="8">
        <f t="shared" si="45"/>
        <v>0</v>
      </c>
      <c r="E250" s="8">
        <f t="shared" si="44"/>
        <v>0</v>
      </c>
      <c r="F250" s="8">
        <f t="shared" si="44"/>
        <v>0</v>
      </c>
      <c r="G250" s="8">
        <f t="shared" si="44"/>
        <v>0</v>
      </c>
      <c r="H250" s="8">
        <f t="shared" si="44"/>
        <v>4.0699811321217312E-2</v>
      </c>
      <c r="I250" s="8">
        <f t="shared" si="44"/>
        <v>0.22161540404983485</v>
      </c>
      <c r="J250" s="8">
        <f t="shared" si="44"/>
        <v>0.41297728152974</v>
      </c>
      <c r="K250" s="8">
        <f t="shared" si="44"/>
        <v>0.48705087653030743</v>
      </c>
      <c r="L250" s="8">
        <f t="shared" si="44"/>
        <v>0.67769803285289265</v>
      </c>
      <c r="M250" s="8">
        <f t="shared" si="44"/>
        <v>0.54595624271083465</v>
      </c>
    </row>
    <row r="251" spans="1:13" x14ac:dyDescent="0.2">
      <c r="A251" t="s">
        <v>31</v>
      </c>
      <c r="B251" t="s">
        <v>20</v>
      </c>
      <c r="C251" t="s">
        <v>5</v>
      </c>
      <c r="D251" s="8">
        <f t="shared" si="45"/>
        <v>0.21834214701216281</v>
      </c>
      <c r="E251" s="8">
        <f t="shared" si="44"/>
        <v>0.16535</v>
      </c>
      <c r="F251" s="8">
        <f t="shared" si="44"/>
        <v>0.16535</v>
      </c>
      <c r="G251" s="8">
        <f t="shared" si="44"/>
        <v>0.16535</v>
      </c>
      <c r="H251" s="8">
        <f t="shared" si="44"/>
        <v>0.16535</v>
      </c>
      <c r="I251" s="8">
        <f t="shared" si="44"/>
        <v>0.16535</v>
      </c>
      <c r="J251" s="8">
        <f t="shared" si="44"/>
        <v>0.16535</v>
      </c>
      <c r="K251" s="8">
        <f t="shared" si="44"/>
        <v>0.16535</v>
      </c>
      <c r="L251" s="8">
        <f t="shared" si="44"/>
        <v>0.16535</v>
      </c>
      <c r="M251" s="8">
        <f t="shared" si="44"/>
        <v>0.16535</v>
      </c>
    </row>
    <row r="252" spans="1:13" x14ac:dyDescent="0.2">
      <c r="A252" t="s">
        <v>31</v>
      </c>
      <c r="B252" t="s">
        <v>21</v>
      </c>
      <c r="C252" t="s">
        <v>5</v>
      </c>
      <c r="D252" s="8">
        <f t="shared" si="45"/>
        <v>0</v>
      </c>
      <c r="E252" s="8">
        <f t="shared" si="44"/>
        <v>0</v>
      </c>
      <c r="F252" s="8">
        <f t="shared" si="44"/>
        <v>0</v>
      </c>
      <c r="G252" s="8">
        <f t="shared" si="44"/>
        <v>0</v>
      </c>
      <c r="H252" s="8">
        <f t="shared" si="44"/>
        <v>0</v>
      </c>
      <c r="I252" s="8">
        <f t="shared" si="44"/>
        <v>0</v>
      </c>
      <c r="J252" s="8">
        <f t="shared" si="44"/>
        <v>0</v>
      </c>
      <c r="K252" s="8">
        <f t="shared" si="44"/>
        <v>0</v>
      </c>
      <c r="L252" s="8">
        <f t="shared" si="44"/>
        <v>0</v>
      </c>
      <c r="M252" s="8">
        <f t="shared" si="44"/>
        <v>0</v>
      </c>
    </row>
    <row r="253" spans="1:13" x14ac:dyDescent="0.2">
      <c r="A253" t="s">
        <v>31</v>
      </c>
      <c r="B253" t="s">
        <v>22</v>
      </c>
      <c r="C253" t="s">
        <v>5</v>
      </c>
      <c r="D253" s="8">
        <f t="shared" si="45"/>
        <v>5.1799583333333334</v>
      </c>
      <c r="E253" s="8">
        <f t="shared" si="44"/>
        <v>6.7859583333333333</v>
      </c>
      <c r="F253" s="8">
        <f t="shared" si="44"/>
        <v>7.2805092922628356</v>
      </c>
      <c r="G253" s="8">
        <f t="shared" si="44"/>
        <v>7.6299430216750972</v>
      </c>
      <c r="H253" s="8">
        <f t="shared" si="44"/>
        <v>8.4593946284639312</v>
      </c>
      <c r="I253" s="8">
        <f t="shared" si="44"/>
        <v>10.118297842041601</v>
      </c>
      <c r="J253" s="8">
        <f t="shared" si="44"/>
        <v>11.777201055619271</v>
      </c>
      <c r="K253" s="8">
        <f t="shared" si="44"/>
        <v>11.054771244941296</v>
      </c>
      <c r="L253" s="8">
        <f t="shared" si="44"/>
        <v>9.9711265289243336</v>
      </c>
      <c r="M253" s="8">
        <f t="shared" si="44"/>
        <v>8.9931227075280411</v>
      </c>
    </row>
    <row r="254" spans="1:13" x14ac:dyDescent="0.2">
      <c r="A254" t="s">
        <v>36</v>
      </c>
      <c r="B254" t="s">
        <v>15</v>
      </c>
      <c r="C254" t="s">
        <v>5</v>
      </c>
      <c r="D254" s="8">
        <f>D246-D238</f>
        <v>0</v>
      </c>
      <c r="E254" s="8">
        <f t="shared" ref="E254:M254" si="46">E246-E238</f>
        <v>0</v>
      </c>
      <c r="F254" s="8">
        <f t="shared" si="46"/>
        <v>0</v>
      </c>
      <c r="G254" s="8">
        <f t="shared" si="46"/>
        <v>0</v>
      </c>
      <c r="H254" s="8">
        <f t="shared" si="46"/>
        <v>8.4600555958423973E-2</v>
      </c>
      <c r="I254" s="8">
        <f t="shared" si="46"/>
        <v>0.31262166626379828</v>
      </c>
      <c r="J254" s="8">
        <f t="shared" si="46"/>
        <v>0</v>
      </c>
      <c r="K254" s="8">
        <f t="shared" si="46"/>
        <v>0</v>
      </c>
      <c r="L254" s="8">
        <f t="shared" si="46"/>
        <v>0</v>
      </c>
      <c r="M254" s="8">
        <f t="shared" si="46"/>
        <v>0</v>
      </c>
    </row>
    <row r="255" spans="1:13" x14ac:dyDescent="0.2">
      <c r="A255" t="s">
        <v>36</v>
      </c>
      <c r="B255" t="s">
        <v>14</v>
      </c>
      <c r="C255" t="s">
        <v>5</v>
      </c>
      <c r="D255" s="8">
        <f t="shared" ref="D255:M255" si="47">D247-D239</f>
        <v>0</v>
      </c>
      <c r="E255" s="8">
        <f t="shared" si="47"/>
        <v>0</v>
      </c>
      <c r="F255" s="8">
        <f t="shared" si="47"/>
        <v>0</v>
      </c>
      <c r="G255" s="8">
        <f t="shared" si="47"/>
        <v>-0.33443686688233853</v>
      </c>
      <c r="H255" s="8">
        <f t="shared" si="47"/>
        <v>-0.18520052523971753</v>
      </c>
      <c r="I255" s="8">
        <f t="shared" si="47"/>
        <v>0.42303722398208699</v>
      </c>
      <c r="J255" s="8">
        <f t="shared" si="47"/>
        <v>1.643032316247429</v>
      </c>
      <c r="K255" s="8">
        <f t="shared" si="47"/>
        <v>1.3304315475767696</v>
      </c>
      <c r="L255" s="8">
        <f t="shared" si="47"/>
        <v>0.26836683773867476</v>
      </c>
      <c r="M255" s="8">
        <f t="shared" si="47"/>
        <v>0.14398856270470217</v>
      </c>
    </row>
    <row r="256" spans="1:13" x14ac:dyDescent="0.2">
      <c r="A256" t="s">
        <v>36</v>
      </c>
      <c r="B256" t="s">
        <v>17</v>
      </c>
      <c r="C256" t="s">
        <v>5</v>
      </c>
      <c r="D256" s="8">
        <f t="shared" ref="D256:M256" si="48">D248-D240</f>
        <v>0</v>
      </c>
      <c r="E256" s="8">
        <f t="shared" si="48"/>
        <v>0</v>
      </c>
      <c r="F256" s="8">
        <f t="shared" si="48"/>
        <v>0</v>
      </c>
      <c r="G256" s="8">
        <f t="shared" si="48"/>
        <v>-0.1728471486944545</v>
      </c>
      <c r="H256" s="8">
        <f t="shared" si="48"/>
        <v>-0.24693856455606111</v>
      </c>
      <c r="I256" s="8">
        <f t="shared" si="48"/>
        <v>-0.41278505110966979</v>
      </c>
      <c r="J256" s="8">
        <f t="shared" si="48"/>
        <v>-0.41342574357436668</v>
      </c>
      <c r="K256" s="8">
        <f t="shared" si="48"/>
        <v>-0.25651547505596062</v>
      </c>
      <c r="L256" s="8">
        <f t="shared" si="48"/>
        <v>2.5365837196313912E-3</v>
      </c>
      <c r="M256" s="8">
        <f t="shared" si="48"/>
        <v>1.9763136057508124E-2</v>
      </c>
    </row>
    <row r="257" spans="1:13" x14ac:dyDescent="0.2">
      <c r="A257" t="s">
        <v>36</v>
      </c>
      <c r="B257" t="s">
        <v>18</v>
      </c>
      <c r="C257" t="s">
        <v>5</v>
      </c>
      <c r="D257" s="8">
        <f t="shared" ref="D257:M257" si="49">D249-D241</f>
        <v>0</v>
      </c>
      <c r="E257" s="8">
        <f t="shared" si="49"/>
        <v>0</v>
      </c>
      <c r="F257" s="8">
        <f t="shared" si="49"/>
        <v>0</v>
      </c>
      <c r="G257" s="8">
        <f t="shared" si="49"/>
        <v>-0.21164764337771858</v>
      </c>
      <c r="H257" s="8">
        <f t="shared" si="49"/>
        <v>-0.34289059632306124</v>
      </c>
      <c r="I257" s="8">
        <f t="shared" si="49"/>
        <v>-0.22823909200589454</v>
      </c>
      <c r="J257" s="8">
        <f t="shared" si="49"/>
        <v>-0.45605777872625386</v>
      </c>
      <c r="K257" s="8">
        <f t="shared" si="49"/>
        <v>-3.6971178347684486E-3</v>
      </c>
      <c r="L257" s="8">
        <f t="shared" si="49"/>
        <v>1.0736254652441759</v>
      </c>
      <c r="M257" s="8">
        <f t="shared" si="49"/>
        <v>1.1643711231488791</v>
      </c>
    </row>
    <row r="258" spans="1:13" x14ac:dyDescent="0.2">
      <c r="A258" t="s">
        <v>36</v>
      </c>
      <c r="B258" t="s">
        <v>19</v>
      </c>
      <c r="C258" t="s">
        <v>5</v>
      </c>
      <c r="D258" s="8">
        <f t="shared" ref="D258:M258" si="50">D250-D242</f>
        <v>0</v>
      </c>
      <c r="E258" s="8">
        <f t="shared" si="50"/>
        <v>0</v>
      </c>
      <c r="F258" s="8">
        <f t="shared" si="50"/>
        <v>0</v>
      </c>
      <c r="G258" s="8">
        <f t="shared" si="50"/>
        <v>-5.6298542526332034E-2</v>
      </c>
      <c r="H258" s="8">
        <f t="shared" si="50"/>
        <v>-9.8500060099584952E-2</v>
      </c>
      <c r="I258" s="8">
        <f t="shared" si="50"/>
        <v>-0.1054270916758189</v>
      </c>
      <c r="J258" s="8">
        <f t="shared" si="50"/>
        <v>-0.22478173180602079</v>
      </c>
      <c r="K258" s="8">
        <f t="shared" si="50"/>
        <v>-0.11399461005420275</v>
      </c>
      <c r="L258" s="8">
        <f t="shared" si="50"/>
        <v>0.14629218093373975</v>
      </c>
      <c r="M258" s="8">
        <f t="shared" si="50"/>
        <v>0.20185609353448064</v>
      </c>
    </row>
    <row r="259" spans="1:13" x14ac:dyDescent="0.2">
      <c r="A259" t="s">
        <v>36</v>
      </c>
      <c r="B259" t="s">
        <v>20</v>
      </c>
      <c r="C259" t="s">
        <v>5</v>
      </c>
      <c r="D259" s="8">
        <f t="shared" ref="D259:M259" si="51">D251-D243</f>
        <v>0</v>
      </c>
      <c r="E259" s="8">
        <f t="shared" si="51"/>
        <v>0</v>
      </c>
      <c r="F259" s="8">
        <f t="shared" si="51"/>
        <v>0</v>
      </c>
      <c r="G259" s="8">
        <f t="shared" si="51"/>
        <v>0</v>
      </c>
      <c r="H259" s="8">
        <f t="shared" si="51"/>
        <v>0</v>
      </c>
      <c r="I259" s="8">
        <f t="shared" si="51"/>
        <v>0</v>
      </c>
      <c r="J259" s="8">
        <f t="shared" si="51"/>
        <v>0</v>
      </c>
      <c r="K259" s="8">
        <f t="shared" si="51"/>
        <v>0</v>
      </c>
      <c r="L259" s="8">
        <f t="shared" si="51"/>
        <v>0</v>
      </c>
      <c r="M259" s="8">
        <f t="shared" si="51"/>
        <v>0</v>
      </c>
    </row>
    <row r="260" spans="1:13" x14ac:dyDescent="0.2">
      <c r="A260" t="s">
        <v>36</v>
      </c>
      <c r="B260" t="s">
        <v>21</v>
      </c>
      <c r="C260" t="s">
        <v>5</v>
      </c>
      <c r="D260" s="8">
        <f t="shared" ref="D260:M260" si="52">D252-D244</f>
        <v>0</v>
      </c>
      <c r="E260" s="8">
        <f t="shared" si="52"/>
        <v>0</v>
      </c>
      <c r="F260" s="8">
        <f t="shared" si="52"/>
        <v>0</v>
      </c>
      <c r="G260" s="8">
        <f t="shared" si="52"/>
        <v>0</v>
      </c>
      <c r="H260" s="8">
        <f t="shared" si="52"/>
        <v>0</v>
      </c>
      <c r="I260" s="8">
        <f t="shared" si="52"/>
        <v>0</v>
      </c>
      <c r="J260" s="8">
        <f t="shared" si="52"/>
        <v>0</v>
      </c>
      <c r="K260" s="8">
        <f t="shared" si="52"/>
        <v>0</v>
      </c>
      <c r="L260" s="8">
        <f t="shared" si="52"/>
        <v>0</v>
      </c>
      <c r="M260" s="8">
        <f t="shared" si="52"/>
        <v>0</v>
      </c>
    </row>
    <row r="261" spans="1:13" x14ac:dyDescent="0.2">
      <c r="A261" t="s">
        <v>36</v>
      </c>
      <c r="B261" t="s">
        <v>22</v>
      </c>
      <c r="C261" t="s">
        <v>5</v>
      </c>
      <c r="D261" s="8">
        <f t="shared" ref="D261:M261" si="53">D253-D245</f>
        <v>0</v>
      </c>
      <c r="E261" s="8">
        <f t="shared" si="53"/>
        <v>0</v>
      </c>
      <c r="F261" s="8">
        <f t="shared" si="53"/>
        <v>-0.66888758372825396</v>
      </c>
      <c r="G261" s="8">
        <f t="shared" si="53"/>
        <v>-1.1466644292484345</v>
      </c>
      <c r="H261" s="8">
        <f t="shared" si="53"/>
        <v>-0.80757813097059206</v>
      </c>
      <c r="I261" s="8">
        <f t="shared" si="53"/>
        <v>-0.12940553441490188</v>
      </c>
      <c r="J261" s="8">
        <f t="shared" si="53"/>
        <v>0.54876706214078652</v>
      </c>
      <c r="K261" s="8">
        <f t="shared" si="53"/>
        <v>0.95622434463183836</v>
      </c>
      <c r="L261" s="8">
        <f t="shared" si="53"/>
        <v>1.5674102683684161</v>
      </c>
      <c r="M261" s="8">
        <f t="shared" si="53"/>
        <v>1.529978915445569</v>
      </c>
    </row>
    <row r="262" spans="1:13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</row>
    <row r="263" spans="1:13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</row>
    <row r="264" spans="1:13" x14ac:dyDescent="0.2">
      <c r="A264" t="s">
        <v>32</v>
      </c>
      <c r="B264" t="s">
        <v>15</v>
      </c>
      <c r="C264" t="s">
        <v>5</v>
      </c>
      <c r="D264" s="8">
        <f>SUMIFS(D$8:D$103,$A$8:$A$103,$A264,$B$8:$B$103,$B264)</f>
        <v>0.35600211528291914</v>
      </c>
      <c r="E264" s="8">
        <f t="shared" ref="E264:M279" si="54">SUMIFS(E$8:E$103,$A$8:$A$103,$A264,$B$8:$B$103,$B264)</f>
        <v>0.185</v>
      </c>
      <c r="F264" s="8">
        <f t="shared" si="54"/>
        <v>0.39722222222222225</v>
      </c>
      <c r="G264" s="8">
        <f t="shared" si="54"/>
        <v>0.39722222222222225</v>
      </c>
      <c r="H264" s="8">
        <f t="shared" si="54"/>
        <v>0.31262166626379828</v>
      </c>
      <c r="I264" s="8">
        <f t="shared" si="54"/>
        <v>0</v>
      </c>
      <c r="J264" s="8">
        <f t="shared" si="54"/>
        <v>0</v>
      </c>
      <c r="K264" s="8">
        <f t="shared" si="54"/>
        <v>0</v>
      </c>
      <c r="L264" s="8">
        <f t="shared" si="54"/>
        <v>0</v>
      </c>
      <c r="M264" s="8">
        <f t="shared" si="54"/>
        <v>0</v>
      </c>
    </row>
    <row r="265" spans="1:13" x14ac:dyDescent="0.2">
      <c r="A265" t="s">
        <v>32</v>
      </c>
      <c r="B265" t="s">
        <v>14</v>
      </c>
      <c r="C265" t="s">
        <v>5</v>
      </c>
      <c r="D265" s="8">
        <f t="shared" ref="D265:D279" si="55">SUMIFS(D$8:D$103,$A$8:$A$103,$A265,$B$8:$B$103,$B265)</f>
        <v>2.4350266015871522</v>
      </c>
      <c r="E265" s="8">
        <f t="shared" si="54"/>
        <v>2.6581787574573061</v>
      </c>
      <c r="F265" s="8">
        <f t="shared" si="54"/>
        <v>4.6174708006935843</v>
      </c>
      <c r="G265" s="8">
        <f t="shared" si="54"/>
        <v>4.6894113868887386</v>
      </c>
      <c r="H265" s="8">
        <f t="shared" si="54"/>
        <v>4.9699048337633869</v>
      </c>
      <c r="I265" s="8">
        <f t="shared" si="54"/>
        <v>5.4670802279762185</v>
      </c>
      <c r="J265" s="8">
        <f t="shared" si="54"/>
        <v>5.7883540857495994</v>
      </c>
      <c r="K265" s="8">
        <f t="shared" si="54"/>
        <v>4.7456961839721856</v>
      </c>
      <c r="L265" s="8">
        <f t="shared" si="54"/>
        <v>3.2340781864709234</v>
      </c>
      <c r="M265" s="8">
        <f t="shared" si="54"/>
        <v>3.1429708006935844</v>
      </c>
    </row>
    <row r="266" spans="1:13" x14ac:dyDescent="0.2">
      <c r="A266" t="s">
        <v>32</v>
      </c>
      <c r="B266" t="s">
        <v>17</v>
      </c>
      <c r="C266" t="s">
        <v>5</v>
      </c>
      <c r="D266" s="8">
        <f t="shared" si="55"/>
        <v>2.1850735805622095</v>
      </c>
      <c r="E266" s="8">
        <f t="shared" si="54"/>
        <v>2.8449552178048152</v>
      </c>
      <c r="F266" s="8">
        <f t="shared" si="54"/>
        <v>3.3404411392040947</v>
      </c>
      <c r="G266" s="8">
        <f t="shared" si="54"/>
        <v>3.190741969264201</v>
      </c>
      <c r="H266" s="8">
        <f t="shared" si="54"/>
        <v>3.2564865679328627</v>
      </c>
      <c r="I266" s="8">
        <f t="shared" si="54"/>
        <v>3.3679564712979615</v>
      </c>
      <c r="J266" s="8">
        <f t="shared" si="54"/>
        <v>3.4242415789173513</v>
      </c>
      <c r="K266" s="8">
        <f t="shared" si="54"/>
        <v>3.0971332175754172</v>
      </c>
      <c r="L266" s="8">
        <f t="shared" si="54"/>
        <v>2.6229001203201197</v>
      </c>
      <c r="M266" s="8">
        <f t="shared" si="54"/>
        <v>2.5943174110566405</v>
      </c>
    </row>
    <row r="267" spans="1:13" x14ac:dyDescent="0.2">
      <c r="A267" t="s">
        <v>32</v>
      </c>
      <c r="B267" t="s">
        <v>18</v>
      </c>
      <c r="C267" t="s">
        <v>5</v>
      </c>
      <c r="D267" s="8">
        <f t="shared" si="55"/>
        <v>0</v>
      </c>
      <c r="E267" s="8">
        <f t="shared" si="54"/>
        <v>0.62743000000000004</v>
      </c>
      <c r="F267" s="8">
        <f t="shared" si="54"/>
        <v>0</v>
      </c>
      <c r="G267" s="8">
        <f t="shared" si="54"/>
        <v>4.6165082050374801E-3</v>
      </c>
      <c r="H267" s="8">
        <f t="shared" si="54"/>
        <v>0.29848122321748205</v>
      </c>
      <c r="I267" s="8">
        <f t="shared" si="54"/>
        <v>0.99347080746156069</v>
      </c>
      <c r="J267" s="8">
        <f t="shared" si="54"/>
        <v>1.648492265281666</v>
      </c>
      <c r="K267" s="8">
        <f t="shared" si="54"/>
        <v>2.1404363799032198</v>
      </c>
      <c r="L267" s="8">
        <f t="shared" si="54"/>
        <v>2.7762138056572736</v>
      </c>
      <c r="M267" s="8">
        <f t="shared" si="54"/>
        <v>1.5006025561424199</v>
      </c>
    </row>
    <row r="268" spans="1:13" x14ac:dyDescent="0.2">
      <c r="A268" t="s">
        <v>32</v>
      </c>
      <c r="B268" t="s">
        <v>19</v>
      </c>
      <c r="C268" t="s">
        <v>5</v>
      </c>
      <c r="D268" s="8">
        <f t="shared" si="55"/>
        <v>0</v>
      </c>
      <c r="E268" s="8">
        <f t="shared" si="54"/>
        <v>0</v>
      </c>
      <c r="F268" s="8">
        <f t="shared" si="54"/>
        <v>0</v>
      </c>
      <c r="G268" s="8">
        <f t="shared" si="54"/>
        <v>1.0258907122305517E-3</v>
      </c>
      <c r="H268" s="8">
        <f t="shared" si="54"/>
        <v>6.6329160714996033E-2</v>
      </c>
      <c r="I268" s="8">
        <f t="shared" si="54"/>
        <v>0.22077129054701358</v>
      </c>
      <c r="J268" s="8">
        <f t="shared" si="54"/>
        <v>0.36633161450703705</v>
      </c>
      <c r="K268" s="8">
        <f t="shared" si="54"/>
        <v>0.47565252886738235</v>
      </c>
      <c r="L268" s="8">
        <f t="shared" si="54"/>
        <v>0.6169364012571722</v>
      </c>
      <c r="M268" s="8">
        <f t="shared" si="54"/>
        <v>0.33346723469831574</v>
      </c>
    </row>
    <row r="269" spans="1:13" x14ac:dyDescent="0.2">
      <c r="A269" t="s">
        <v>32</v>
      </c>
      <c r="B269" t="s">
        <v>20</v>
      </c>
      <c r="C269" t="s">
        <v>5</v>
      </c>
      <c r="D269" s="8">
        <f t="shared" si="55"/>
        <v>0.21834214701216281</v>
      </c>
      <c r="E269" s="8">
        <f t="shared" si="54"/>
        <v>0.16535</v>
      </c>
      <c r="F269" s="8">
        <f t="shared" si="54"/>
        <v>0.16535</v>
      </c>
      <c r="G269" s="8">
        <f t="shared" si="54"/>
        <v>0.16535</v>
      </c>
      <c r="H269" s="8">
        <f t="shared" si="54"/>
        <v>0.16535</v>
      </c>
      <c r="I269" s="8">
        <f t="shared" si="54"/>
        <v>0.16535</v>
      </c>
      <c r="J269" s="8">
        <f t="shared" si="54"/>
        <v>0.16535</v>
      </c>
      <c r="K269" s="8">
        <f t="shared" si="54"/>
        <v>0.16535</v>
      </c>
      <c r="L269" s="8">
        <f t="shared" si="54"/>
        <v>0.16535</v>
      </c>
      <c r="M269" s="8">
        <f t="shared" si="54"/>
        <v>0.16535</v>
      </c>
    </row>
    <row r="270" spans="1:13" x14ac:dyDescent="0.2">
      <c r="A270" t="s">
        <v>32</v>
      </c>
      <c r="B270" t="s">
        <v>21</v>
      </c>
      <c r="C270" t="s">
        <v>5</v>
      </c>
      <c r="D270" s="8">
        <f t="shared" si="55"/>
        <v>0</v>
      </c>
      <c r="E270" s="8">
        <f t="shared" si="54"/>
        <v>0</v>
      </c>
      <c r="F270" s="8">
        <f t="shared" si="54"/>
        <v>0</v>
      </c>
      <c r="G270" s="8">
        <f t="shared" si="54"/>
        <v>0</v>
      </c>
      <c r="H270" s="8">
        <f t="shared" si="54"/>
        <v>0</v>
      </c>
      <c r="I270" s="8">
        <f t="shared" si="54"/>
        <v>0</v>
      </c>
      <c r="J270" s="8">
        <f t="shared" si="54"/>
        <v>0</v>
      </c>
      <c r="K270" s="8">
        <f t="shared" si="54"/>
        <v>0</v>
      </c>
      <c r="L270" s="8">
        <f t="shared" si="54"/>
        <v>0</v>
      </c>
      <c r="M270" s="8">
        <f t="shared" si="54"/>
        <v>0</v>
      </c>
    </row>
    <row r="271" spans="1:13" x14ac:dyDescent="0.2">
      <c r="A271" t="s">
        <v>32</v>
      </c>
      <c r="B271" t="s">
        <v>22</v>
      </c>
      <c r="C271" t="s">
        <v>5</v>
      </c>
      <c r="D271" s="8">
        <f t="shared" si="55"/>
        <v>5.1799583333333334</v>
      </c>
      <c r="E271" s="8">
        <f t="shared" si="54"/>
        <v>6.7859583333333333</v>
      </c>
      <c r="F271" s="8">
        <f t="shared" si="54"/>
        <v>7.5809917196983605</v>
      </c>
      <c r="G271" s="8">
        <f t="shared" si="54"/>
        <v>8.1450557544217119</v>
      </c>
      <c r="H271" s="8">
        <f t="shared" si="54"/>
        <v>8.794598512428502</v>
      </c>
      <c r="I271" s="8">
        <f t="shared" si="54"/>
        <v>10.093684028442079</v>
      </c>
      <c r="J271" s="8">
        <f t="shared" si="54"/>
        <v>11.392769544455655</v>
      </c>
      <c r="K271" s="8">
        <f t="shared" si="54"/>
        <v>10.624268310318206</v>
      </c>
      <c r="L271" s="8">
        <f t="shared" si="54"/>
        <v>9.4715164591120313</v>
      </c>
      <c r="M271" s="8">
        <f t="shared" si="54"/>
        <v>7.7367080025909596</v>
      </c>
    </row>
    <row r="272" spans="1:13" x14ac:dyDescent="0.2">
      <c r="A272" t="s">
        <v>33</v>
      </c>
      <c r="B272" t="s">
        <v>15</v>
      </c>
      <c r="C272" t="s">
        <v>5</v>
      </c>
      <c r="D272" s="8">
        <f t="shared" si="55"/>
        <v>0.35600211528291914</v>
      </c>
      <c r="E272" s="8">
        <f t="shared" si="54"/>
        <v>0.185</v>
      </c>
      <c r="F272" s="8">
        <f t="shared" si="54"/>
        <v>0.39722222222222225</v>
      </c>
      <c r="G272" s="8">
        <f t="shared" si="54"/>
        <v>0.39722222222222225</v>
      </c>
      <c r="H272" s="8">
        <f t="shared" si="54"/>
        <v>0.31262166626379828</v>
      </c>
      <c r="I272" s="8">
        <f t="shared" si="54"/>
        <v>0</v>
      </c>
      <c r="J272" s="8">
        <f t="shared" si="54"/>
        <v>0</v>
      </c>
      <c r="K272" s="8">
        <f t="shared" si="54"/>
        <v>0</v>
      </c>
      <c r="L272" s="8">
        <f t="shared" si="54"/>
        <v>0</v>
      </c>
      <c r="M272" s="8">
        <f t="shared" si="54"/>
        <v>0</v>
      </c>
    </row>
    <row r="273" spans="1:13" x14ac:dyDescent="0.2">
      <c r="A273" t="s">
        <v>33</v>
      </c>
      <c r="B273" t="s">
        <v>14</v>
      </c>
      <c r="C273" t="s">
        <v>5</v>
      </c>
      <c r="D273" s="8">
        <f t="shared" si="55"/>
        <v>2.4350266015871522</v>
      </c>
      <c r="E273" s="8">
        <f t="shared" si="54"/>
        <v>2.6581787574573061</v>
      </c>
      <c r="F273" s="8">
        <f t="shared" si="54"/>
        <v>4.6174708006935843</v>
      </c>
      <c r="G273" s="8">
        <f t="shared" si="54"/>
        <v>4.6174708006935852</v>
      </c>
      <c r="H273" s="8">
        <f t="shared" si="54"/>
        <v>5.0486117439210432</v>
      </c>
      <c r="I273" s="8">
        <f t="shared" si="54"/>
        <v>6.4458796217503433</v>
      </c>
      <c r="J273" s="8">
        <f t="shared" si="54"/>
        <v>7.7302180413739041</v>
      </c>
      <c r="K273" s="8">
        <f t="shared" si="54"/>
        <v>6.2852504153005206</v>
      </c>
      <c r="L273" s="8">
        <f t="shared" si="54"/>
        <v>3.5195329830295323</v>
      </c>
      <c r="M273" s="8">
        <f t="shared" si="54"/>
        <v>3.3591556397299045</v>
      </c>
    </row>
    <row r="274" spans="1:13" x14ac:dyDescent="0.2">
      <c r="A274" t="s">
        <v>33</v>
      </c>
      <c r="B274" t="s">
        <v>17</v>
      </c>
      <c r="C274" t="s">
        <v>5</v>
      </c>
      <c r="D274" s="8">
        <f t="shared" si="55"/>
        <v>2.1850735805622095</v>
      </c>
      <c r="E274" s="8">
        <f t="shared" si="54"/>
        <v>2.8449552178048152</v>
      </c>
      <c r="F274" s="8">
        <f t="shared" si="54"/>
        <v>3.3404411392040947</v>
      </c>
      <c r="G274" s="8">
        <f t="shared" si="54"/>
        <v>3.1681723735951333</v>
      </c>
      <c r="H274" s="8">
        <f t="shared" si="54"/>
        <v>3.1255054037921823</v>
      </c>
      <c r="I274" s="8">
        <f t="shared" si="54"/>
        <v>3.0205348369926233</v>
      </c>
      <c r="J274" s="8">
        <f t="shared" si="54"/>
        <v>2.8258065687504192</v>
      </c>
      <c r="K274" s="8">
        <f t="shared" si="54"/>
        <v>2.6962524807791119</v>
      </c>
      <c r="L274" s="8">
        <f t="shared" si="54"/>
        <v>2.5943174110566405</v>
      </c>
      <c r="M274" s="8">
        <f t="shared" si="54"/>
        <v>2.5943174110566405</v>
      </c>
    </row>
    <row r="275" spans="1:13" x14ac:dyDescent="0.2">
      <c r="A275" t="s">
        <v>33</v>
      </c>
      <c r="B275" t="s">
        <v>18</v>
      </c>
      <c r="C275" t="s">
        <v>5</v>
      </c>
      <c r="D275" s="8">
        <f t="shared" si="55"/>
        <v>0</v>
      </c>
      <c r="E275" s="8">
        <f t="shared" si="54"/>
        <v>0.62743000000000004</v>
      </c>
      <c r="F275" s="8">
        <f t="shared" si="54"/>
        <v>0</v>
      </c>
      <c r="G275" s="8">
        <f t="shared" si="54"/>
        <v>0</v>
      </c>
      <c r="H275" s="8">
        <f t="shared" si="54"/>
        <v>0.15145198603082283</v>
      </c>
      <c r="I275" s="8">
        <f t="shared" si="54"/>
        <v>0.98854443559248473</v>
      </c>
      <c r="J275" s="8">
        <f t="shared" si="54"/>
        <v>1.7686088313950901</v>
      </c>
      <c r="K275" s="8">
        <f t="shared" si="54"/>
        <v>1.995957314307875</v>
      </c>
      <c r="L275" s="8">
        <f t="shared" si="54"/>
        <v>3.0952782900157354</v>
      </c>
      <c r="M275" s="8">
        <f t="shared" si="54"/>
        <v>1.794338331412104</v>
      </c>
    </row>
    <row r="276" spans="1:13" x14ac:dyDescent="0.2">
      <c r="A276" t="s">
        <v>33</v>
      </c>
      <c r="B276" t="s">
        <v>19</v>
      </c>
      <c r="C276" t="s">
        <v>5</v>
      </c>
      <c r="D276" s="8">
        <f t="shared" si="55"/>
        <v>0</v>
      </c>
      <c r="E276" s="8">
        <f t="shared" si="54"/>
        <v>0</v>
      </c>
      <c r="F276" s="8">
        <f t="shared" si="54"/>
        <v>0</v>
      </c>
      <c r="G276" s="8">
        <f t="shared" si="54"/>
        <v>0</v>
      </c>
      <c r="H276" s="8">
        <f t="shared" si="54"/>
        <v>2.5560393181458679E-2</v>
      </c>
      <c r="I276" s="8">
        <f t="shared" si="54"/>
        <v>0.15691138351512027</v>
      </c>
      <c r="J276" s="8">
        <f t="shared" si="54"/>
        <v>0.26459676542893701</v>
      </c>
      <c r="K276" s="8">
        <f t="shared" si="54"/>
        <v>0.29860975469827572</v>
      </c>
      <c r="L276" s="8">
        <f t="shared" si="54"/>
        <v>0.46046708913553741</v>
      </c>
      <c r="M276" s="8">
        <f t="shared" si="54"/>
        <v>0.26666855172532117</v>
      </c>
    </row>
    <row r="277" spans="1:13" x14ac:dyDescent="0.2">
      <c r="A277" t="s">
        <v>33</v>
      </c>
      <c r="B277" t="s">
        <v>20</v>
      </c>
      <c r="C277" t="s">
        <v>5</v>
      </c>
      <c r="D277" s="8">
        <f t="shared" si="55"/>
        <v>0.21834214701216281</v>
      </c>
      <c r="E277" s="8">
        <f t="shared" si="54"/>
        <v>0.16535</v>
      </c>
      <c r="F277" s="8">
        <f t="shared" si="54"/>
        <v>0.16535</v>
      </c>
      <c r="G277" s="8">
        <f t="shared" si="54"/>
        <v>0.16535</v>
      </c>
      <c r="H277" s="8">
        <f t="shared" si="54"/>
        <v>0.16535</v>
      </c>
      <c r="I277" s="8">
        <f t="shared" si="54"/>
        <v>0.16535</v>
      </c>
      <c r="J277" s="8">
        <f t="shared" si="54"/>
        <v>0.16535</v>
      </c>
      <c r="K277" s="8">
        <f t="shared" si="54"/>
        <v>0.16535</v>
      </c>
      <c r="L277" s="8">
        <f t="shared" si="54"/>
        <v>0.16535</v>
      </c>
      <c r="M277" s="8">
        <f t="shared" si="54"/>
        <v>0.16535</v>
      </c>
    </row>
    <row r="278" spans="1:13" x14ac:dyDescent="0.2">
      <c r="A278" t="s">
        <v>33</v>
      </c>
      <c r="B278" t="s">
        <v>21</v>
      </c>
      <c r="C278" t="s">
        <v>5</v>
      </c>
      <c r="D278" s="8">
        <f t="shared" si="55"/>
        <v>0</v>
      </c>
      <c r="E278" s="8">
        <f t="shared" si="54"/>
        <v>0</v>
      </c>
      <c r="F278" s="8">
        <f t="shared" si="54"/>
        <v>0</v>
      </c>
      <c r="G278" s="8">
        <f t="shared" si="54"/>
        <v>0</v>
      </c>
      <c r="H278" s="8">
        <f t="shared" si="54"/>
        <v>0</v>
      </c>
      <c r="I278" s="8">
        <f t="shared" si="54"/>
        <v>0</v>
      </c>
      <c r="J278" s="8">
        <f t="shared" si="54"/>
        <v>0</v>
      </c>
      <c r="K278" s="8">
        <f t="shared" si="54"/>
        <v>0</v>
      </c>
      <c r="L278" s="8">
        <f t="shared" si="54"/>
        <v>0</v>
      </c>
      <c r="M278" s="8">
        <f t="shared" si="54"/>
        <v>0</v>
      </c>
    </row>
    <row r="279" spans="1:13" x14ac:dyDescent="0.2">
      <c r="A279" t="s">
        <v>33</v>
      </c>
      <c r="B279" t="s">
        <v>22</v>
      </c>
      <c r="C279" t="s">
        <v>5</v>
      </c>
      <c r="D279" s="8">
        <f t="shared" si="55"/>
        <v>5.1799583333333334</v>
      </c>
      <c r="E279" s="8">
        <f t="shared" si="54"/>
        <v>6.7859583333333333</v>
      </c>
      <c r="F279" s="8">
        <f t="shared" si="54"/>
        <v>7.2271230481366517</v>
      </c>
      <c r="G279" s="8">
        <f t="shared" si="54"/>
        <v>7.5384237460302099</v>
      </c>
      <c r="H279" s="8">
        <f t="shared" si="54"/>
        <v>8.5190877585383564</v>
      </c>
      <c r="I279" s="8">
        <f t="shared" si="54"/>
        <v>10.480415783554644</v>
      </c>
      <c r="J279" s="8">
        <f t="shared" si="54"/>
        <v>12.441743808570935</v>
      </c>
      <c r="K279" s="8">
        <f t="shared" si="54"/>
        <v>11.441419965085784</v>
      </c>
      <c r="L279" s="8">
        <f t="shared" si="54"/>
        <v>9.940934199858054</v>
      </c>
      <c r="M279" s="8">
        <f t="shared" si="54"/>
        <v>8.1798299339239708</v>
      </c>
    </row>
    <row r="280" spans="1:13" x14ac:dyDescent="0.2">
      <c r="A280" t="s">
        <v>35</v>
      </c>
      <c r="B280" t="s">
        <v>15</v>
      </c>
      <c r="C280" t="s">
        <v>5</v>
      </c>
      <c r="D280" s="8">
        <f>D272-D264</f>
        <v>0</v>
      </c>
      <c r="E280" s="8">
        <f t="shared" ref="E280:M280" si="56">E272-E264</f>
        <v>0</v>
      </c>
      <c r="F280" s="8">
        <f t="shared" si="56"/>
        <v>0</v>
      </c>
      <c r="G280" s="8">
        <f t="shared" si="56"/>
        <v>0</v>
      </c>
      <c r="H280" s="8">
        <f t="shared" si="56"/>
        <v>0</v>
      </c>
      <c r="I280" s="8">
        <f t="shared" si="56"/>
        <v>0</v>
      </c>
      <c r="J280" s="8">
        <f t="shared" si="56"/>
        <v>0</v>
      </c>
      <c r="K280" s="8">
        <f t="shared" si="56"/>
        <v>0</v>
      </c>
      <c r="L280" s="8">
        <f t="shared" si="56"/>
        <v>0</v>
      </c>
      <c r="M280" s="8">
        <f t="shared" si="56"/>
        <v>0</v>
      </c>
    </row>
    <row r="281" spans="1:13" x14ac:dyDescent="0.2">
      <c r="A281" t="s">
        <v>35</v>
      </c>
      <c r="B281" t="s">
        <v>14</v>
      </c>
      <c r="C281" t="s">
        <v>5</v>
      </c>
      <c r="D281" s="8">
        <f t="shared" ref="D281:M281" si="57">D273-D265</f>
        <v>0</v>
      </c>
      <c r="E281" s="8">
        <f t="shared" si="57"/>
        <v>0</v>
      </c>
      <c r="F281" s="8">
        <f t="shared" si="57"/>
        <v>0</v>
      </c>
      <c r="G281" s="8">
        <f t="shared" si="57"/>
        <v>-7.1940586195153422E-2</v>
      </c>
      <c r="H281" s="8">
        <f t="shared" si="57"/>
        <v>7.8706910157656296E-2</v>
      </c>
      <c r="I281" s="8">
        <f t="shared" si="57"/>
        <v>0.97879939377412484</v>
      </c>
      <c r="J281" s="8">
        <f t="shared" si="57"/>
        <v>1.9418639556243047</v>
      </c>
      <c r="K281" s="8">
        <f t="shared" si="57"/>
        <v>1.539554231328335</v>
      </c>
      <c r="L281" s="8">
        <f t="shared" si="57"/>
        <v>0.28545479655860895</v>
      </c>
      <c r="M281" s="8">
        <f t="shared" si="57"/>
        <v>0.21618483903632013</v>
      </c>
    </row>
    <row r="282" spans="1:13" x14ac:dyDescent="0.2">
      <c r="A282" t="s">
        <v>35</v>
      </c>
      <c r="B282" t="s">
        <v>17</v>
      </c>
      <c r="C282" t="s">
        <v>5</v>
      </c>
      <c r="D282" s="8">
        <f t="shared" ref="D282:M282" si="58">D274-D266</f>
        <v>0</v>
      </c>
      <c r="E282" s="8">
        <f t="shared" si="58"/>
        <v>0</v>
      </c>
      <c r="F282" s="8">
        <f t="shared" si="58"/>
        <v>0</v>
      </c>
      <c r="G282" s="8">
        <f t="shared" si="58"/>
        <v>-2.2569595669067688E-2</v>
      </c>
      <c r="H282" s="8">
        <f t="shared" si="58"/>
        <v>-0.1309811641406804</v>
      </c>
      <c r="I282" s="8">
        <f t="shared" si="58"/>
        <v>-0.34742163430533823</v>
      </c>
      <c r="J282" s="8">
        <f t="shared" si="58"/>
        <v>-0.59843501016693201</v>
      </c>
      <c r="K282" s="8">
        <f t="shared" si="58"/>
        <v>-0.4008807367963052</v>
      </c>
      <c r="L282" s="8">
        <f t="shared" si="58"/>
        <v>-2.8582709263479167E-2</v>
      </c>
      <c r="M282" s="8">
        <f t="shared" si="58"/>
        <v>0</v>
      </c>
    </row>
    <row r="283" spans="1:13" x14ac:dyDescent="0.2">
      <c r="A283" t="s">
        <v>35</v>
      </c>
      <c r="B283" t="s">
        <v>18</v>
      </c>
      <c r="C283" t="s">
        <v>5</v>
      </c>
      <c r="D283" s="8">
        <f t="shared" ref="D283:M283" si="59">D275-D267</f>
        <v>0</v>
      </c>
      <c r="E283" s="8">
        <f t="shared" si="59"/>
        <v>0</v>
      </c>
      <c r="F283" s="8">
        <f t="shared" si="59"/>
        <v>0</v>
      </c>
      <c r="G283" s="8">
        <f t="shared" si="59"/>
        <v>-4.6165082050374801E-3</v>
      </c>
      <c r="H283" s="8">
        <f t="shared" si="59"/>
        <v>-0.14702923718665922</v>
      </c>
      <c r="I283" s="8">
        <f t="shared" si="59"/>
        <v>-4.9263718690759628E-3</v>
      </c>
      <c r="J283" s="8">
        <f t="shared" si="59"/>
        <v>0.12011656611342403</v>
      </c>
      <c r="K283" s="8">
        <f t="shared" si="59"/>
        <v>-0.14447906559534474</v>
      </c>
      <c r="L283" s="8">
        <f t="shared" si="59"/>
        <v>0.3190644843584618</v>
      </c>
      <c r="M283" s="8">
        <f t="shared" si="59"/>
        <v>0.29373577526968409</v>
      </c>
    </row>
    <row r="284" spans="1:13" x14ac:dyDescent="0.2">
      <c r="A284" t="s">
        <v>35</v>
      </c>
      <c r="B284" t="s">
        <v>19</v>
      </c>
      <c r="C284" t="s">
        <v>5</v>
      </c>
      <c r="D284" s="8">
        <f t="shared" ref="D284:M284" si="60">D276-D268</f>
        <v>0</v>
      </c>
      <c r="E284" s="8">
        <f t="shared" si="60"/>
        <v>0</v>
      </c>
      <c r="F284" s="8">
        <f t="shared" si="60"/>
        <v>0</v>
      </c>
      <c r="G284" s="8">
        <f t="shared" si="60"/>
        <v>-1.0258907122305517E-3</v>
      </c>
      <c r="H284" s="8">
        <f t="shared" si="60"/>
        <v>-4.0768767533537351E-2</v>
      </c>
      <c r="I284" s="8">
        <f t="shared" si="60"/>
        <v>-6.3859907031893315E-2</v>
      </c>
      <c r="J284" s="8">
        <f t="shared" si="60"/>
        <v>-0.10173484907810004</v>
      </c>
      <c r="K284" s="8">
        <f t="shared" si="60"/>
        <v>-0.17704277416910663</v>
      </c>
      <c r="L284" s="8">
        <f t="shared" si="60"/>
        <v>-0.15646931212163478</v>
      </c>
      <c r="M284" s="8">
        <f t="shared" si="60"/>
        <v>-6.6798682972994572E-2</v>
      </c>
    </row>
    <row r="285" spans="1:13" x14ac:dyDescent="0.2">
      <c r="A285" t="s">
        <v>35</v>
      </c>
      <c r="B285" t="s">
        <v>20</v>
      </c>
      <c r="C285" t="s">
        <v>5</v>
      </c>
      <c r="D285" s="8">
        <f t="shared" ref="D285:M285" si="61">D277-D269</f>
        <v>0</v>
      </c>
      <c r="E285" s="8">
        <f t="shared" si="61"/>
        <v>0</v>
      </c>
      <c r="F285" s="8">
        <f t="shared" si="61"/>
        <v>0</v>
      </c>
      <c r="G285" s="8">
        <f t="shared" si="61"/>
        <v>0</v>
      </c>
      <c r="H285" s="8">
        <f t="shared" si="61"/>
        <v>0</v>
      </c>
      <c r="I285" s="8">
        <f t="shared" si="61"/>
        <v>0</v>
      </c>
      <c r="J285" s="8">
        <f t="shared" si="61"/>
        <v>0</v>
      </c>
      <c r="K285" s="8">
        <f t="shared" si="61"/>
        <v>0</v>
      </c>
      <c r="L285" s="8">
        <f t="shared" si="61"/>
        <v>0</v>
      </c>
      <c r="M285" s="8">
        <f t="shared" si="61"/>
        <v>0</v>
      </c>
    </row>
    <row r="286" spans="1:13" x14ac:dyDescent="0.2">
      <c r="A286" t="s">
        <v>35</v>
      </c>
      <c r="B286" t="s">
        <v>21</v>
      </c>
      <c r="C286" t="s">
        <v>5</v>
      </c>
      <c r="D286" s="8">
        <f t="shared" ref="D286:M286" si="62">D278-D270</f>
        <v>0</v>
      </c>
      <c r="E286" s="8">
        <f t="shared" si="62"/>
        <v>0</v>
      </c>
      <c r="F286" s="8">
        <f t="shared" si="62"/>
        <v>0</v>
      </c>
      <c r="G286" s="8">
        <f t="shared" si="62"/>
        <v>0</v>
      </c>
      <c r="H286" s="8">
        <f t="shared" si="62"/>
        <v>0</v>
      </c>
      <c r="I286" s="8">
        <f t="shared" si="62"/>
        <v>0</v>
      </c>
      <c r="J286" s="8">
        <f t="shared" si="62"/>
        <v>0</v>
      </c>
      <c r="K286" s="8">
        <f t="shared" si="62"/>
        <v>0</v>
      </c>
      <c r="L286" s="8">
        <f t="shared" si="62"/>
        <v>0</v>
      </c>
      <c r="M286" s="8">
        <f t="shared" si="62"/>
        <v>0</v>
      </c>
    </row>
    <row r="287" spans="1:13" x14ac:dyDescent="0.2">
      <c r="A287" t="s">
        <v>35</v>
      </c>
      <c r="B287" t="s">
        <v>22</v>
      </c>
      <c r="C287" t="s">
        <v>5</v>
      </c>
      <c r="D287" s="8">
        <f t="shared" ref="D287:M287" si="63">D279-D271</f>
        <v>0</v>
      </c>
      <c r="E287" s="8">
        <f t="shared" si="63"/>
        <v>0</v>
      </c>
      <c r="F287" s="8">
        <f t="shared" si="63"/>
        <v>-0.35386867156170876</v>
      </c>
      <c r="G287" s="8">
        <f t="shared" si="63"/>
        <v>-0.606632008391502</v>
      </c>
      <c r="H287" s="8">
        <f t="shared" si="63"/>
        <v>-0.27551075389014557</v>
      </c>
      <c r="I287" s="8">
        <f t="shared" si="63"/>
        <v>0.38673175511256552</v>
      </c>
      <c r="J287" s="8">
        <f t="shared" si="63"/>
        <v>1.0489742641152802</v>
      </c>
      <c r="K287" s="8">
        <f t="shared" si="63"/>
        <v>0.8171516547675779</v>
      </c>
      <c r="L287" s="8">
        <f t="shared" si="63"/>
        <v>0.46941774074602272</v>
      </c>
      <c r="M287" s="8">
        <f t="shared" si="63"/>
        <v>0.44312193133301125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C6483-3495-4F3F-8C20-56F2769E2C61}">
  <dimension ref="A2:J50"/>
  <sheetViews>
    <sheetView zoomScale="85" zoomScaleNormal="85" workbookViewId="0">
      <selection activeCell="H67" sqref="H67"/>
    </sheetView>
  </sheetViews>
  <sheetFormatPr baseColWidth="10" defaultRowHeight="15" outlineLevelRow="1" x14ac:dyDescent="0.2"/>
  <cols>
    <col min="1" max="1" width="20.5" customWidth="1"/>
    <col min="2" max="2" width="22.6640625" customWidth="1"/>
    <col min="3" max="3" width="21" customWidth="1"/>
  </cols>
  <sheetData>
    <row r="2" spans="1:10" ht="30.5" customHeight="1" x14ac:dyDescent="0.2">
      <c r="A2" s="10" t="s">
        <v>53</v>
      </c>
      <c r="B2" s="11"/>
      <c r="C2" s="11"/>
      <c r="D2" s="11"/>
      <c r="E2" s="11"/>
      <c r="F2" s="11"/>
      <c r="G2" s="11"/>
      <c r="H2" s="11"/>
      <c r="I2" s="11"/>
      <c r="J2" s="11"/>
    </row>
    <row r="4" spans="1:10" x14ac:dyDescent="0.2">
      <c r="A4" s="1" t="s">
        <v>6</v>
      </c>
      <c r="B4" s="1" t="s">
        <v>38</v>
      </c>
      <c r="C4" s="1" t="s">
        <v>2</v>
      </c>
      <c r="D4" s="14">
        <v>2010</v>
      </c>
      <c r="E4" s="14">
        <v>2023</v>
      </c>
      <c r="F4" s="1">
        <v>2035</v>
      </c>
      <c r="G4" s="1">
        <v>2050</v>
      </c>
      <c r="H4" s="1">
        <v>2060</v>
      </c>
      <c r="I4" s="1">
        <v>2085</v>
      </c>
      <c r="J4" s="1">
        <v>2100</v>
      </c>
    </row>
    <row r="5" spans="1:10" x14ac:dyDescent="0.2">
      <c r="D5" s="15"/>
      <c r="E5" s="15"/>
    </row>
    <row r="6" spans="1:10" x14ac:dyDescent="0.2">
      <c r="A6" s="4" t="s">
        <v>55</v>
      </c>
      <c r="B6" s="3"/>
      <c r="C6" s="3"/>
      <c r="D6" s="16"/>
      <c r="E6" s="16"/>
      <c r="F6" s="3"/>
      <c r="G6" s="3"/>
      <c r="H6" s="3"/>
      <c r="I6" s="3"/>
      <c r="J6" s="3"/>
    </row>
    <row r="7" spans="1:10" x14ac:dyDescent="0.2">
      <c r="D7" s="15"/>
      <c r="E7" s="15"/>
    </row>
    <row r="8" spans="1:10" hidden="1" outlineLevel="1" x14ac:dyDescent="0.2">
      <c r="A8" t="s">
        <v>3</v>
      </c>
      <c r="B8" t="s">
        <v>39</v>
      </c>
      <c r="C8" t="s">
        <v>40</v>
      </c>
      <c r="D8" s="17">
        <v>3.9822511467767105</v>
      </c>
      <c r="E8" s="17">
        <v>3.2277993011185346</v>
      </c>
      <c r="F8" s="8">
        <v>3.5979597786427493</v>
      </c>
      <c r="G8" s="8">
        <v>3.0989129859898945</v>
      </c>
      <c r="H8" s="8">
        <v>2.3049227920748443</v>
      </c>
      <c r="I8" s="8">
        <v>2.3001950199357726</v>
      </c>
      <c r="J8" s="8">
        <v>2.3001939674482452</v>
      </c>
    </row>
    <row r="9" spans="1:10" hidden="1" outlineLevel="1" x14ac:dyDescent="0.2">
      <c r="A9" t="s">
        <v>23</v>
      </c>
      <c r="B9" t="s">
        <v>39</v>
      </c>
      <c r="C9" t="s">
        <v>40</v>
      </c>
      <c r="D9" s="17">
        <v>3.9822511467767105</v>
      </c>
      <c r="E9" s="17">
        <v>3.2277993011185346</v>
      </c>
      <c r="F9" s="8">
        <v>3.193537249693315</v>
      </c>
      <c r="G9" s="8">
        <v>1.233997429840143</v>
      </c>
      <c r="H9" s="8">
        <v>-1.4297265567540018E-2</v>
      </c>
      <c r="I9" s="8">
        <v>-1.1279397815796988</v>
      </c>
      <c r="J9" s="8">
        <v>-1.1812422874965225</v>
      </c>
    </row>
    <row r="10" spans="1:10" hidden="1" outlineLevel="1" x14ac:dyDescent="0.2">
      <c r="A10" t="s">
        <v>24</v>
      </c>
      <c r="B10" t="s">
        <v>39</v>
      </c>
      <c r="C10" t="s">
        <v>40</v>
      </c>
      <c r="D10" s="17">
        <v>3.9822511467767105</v>
      </c>
      <c r="E10" s="17">
        <v>3.2277993011185346</v>
      </c>
      <c r="F10" s="8">
        <v>3.5893077547437517</v>
      </c>
      <c r="G10" s="8">
        <v>3.0775493048597191</v>
      </c>
      <c r="H10" s="8">
        <v>2.300828555452588</v>
      </c>
      <c r="I10" s="8">
        <v>2.3008835295852297</v>
      </c>
      <c r="J10" s="8">
        <v>2.3008835295852297</v>
      </c>
    </row>
    <row r="11" spans="1:10" hidden="1" outlineLevel="1" x14ac:dyDescent="0.2">
      <c r="A11" t="s">
        <v>25</v>
      </c>
      <c r="B11" t="s">
        <v>39</v>
      </c>
      <c r="C11" t="s">
        <v>40</v>
      </c>
      <c r="D11" s="17">
        <v>3.9822511467767105</v>
      </c>
      <c r="E11" s="17">
        <v>3.2277993011185346</v>
      </c>
      <c r="F11" s="8">
        <v>3.3125493404797686</v>
      </c>
      <c r="G11" s="8">
        <v>-4.3747395670741485E-2</v>
      </c>
      <c r="H11" s="8">
        <v>-1.2715136397791484</v>
      </c>
      <c r="I11" s="8">
        <v>-1.7870100943148648</v>
      </c>
      <c r="J11" s="8">
        <v>-1.8501134849848919</v>
      </c>
    </row>
    <row r="12" spans="1:10" hidden="1" outlineLevel="1" x14ac:dyDescent="0.2">
      <c r="A12" t="s">
        <v>26</v>
      </c>
      <c r="B12" t="s">
        <v>39</v>
      </c>
      <c r="C12" t="s">
        <v>40</v>
      </c>
      <c r="D12" s="17">
        <v>3.9822511467767105</v>
      </c>
      <c r="E12" s="17">
        <v>3.2277993011185346</v>
      </c>
      <c r="F12" s="8">
        <v>3.7107959123725367</v>
      </c>
      <c r="G12" s="8">
        <v>4.3563881774176298</v>
      </c>
      <c r="H12" s="8">
        <v>5.3102620122775175</v>
      </c>
      <c r="I12" s="8">
        <v>1.9175819421787792</v>
      </c>
      <c r="J12" s="8">
        <v>1.3543570133955727</v>
      </c>
    </row>
    <row r="13" spans="1:10" hidden="1" outlineLevel="1" x14ac:dyDescent="0.2">
      <c r="A13" t="s">
        <v>27</v>
      </c>
      <c r="B13" t="s">
        <v>39</v>
      </c>
      <c r="C13" t="s">
        <v>40</v>
      </c>
      <c r="D13" s="17">
        <v>3.9822511467767105</v>
      </c>
      <c r="E13" s="17">
        <v>3.2277993011185346</v>
      </c>
      <c r="F13" s="8">
        <v>3.6456042781461404</v>
      </c>
      <c r="G13" s="8">
        <v>6.5026139240365062</v>
      </c>
      <c r="H13" s="8">
        <v>10.752729212724621</v>
      </c>
      <c r="I13" s="8">
        <v>4.1488215030592546</v>
      </c>
      <c r="J13" s="8">
        <v>2.804903000452029</v>
      </c>
    </row>
    <row r="14" spans="1:10" hidden="1" outlineLevel="1" x14ac:dyDescent="0.2">
      <c r="A14" t="s">
        <v>28</v>
      </c>
      <c r="B14" t="s">
        <v>39</v>
      </c>
      <c r="C14" t="s">
        <v>40</v>
      </c>
      <c r="D14" s="17">
        <v>3.9822511467767105</v>
      </c>
      <c r="E14" s="17">
        <v>3.2277993011185346</v>
      </c>
      <c r="F14" s="8">
        <v>3.7107959123725367</v>
      </c>
      <c r="G14" s="8">
        <v>3.0125133490587013</v>
      </c>
      <c r="H14" s="8">
        <v>6.214401981857085</v>
      </c>
      <c r="I14" s="8">
        <v>4.2985865271560302</v>
      </c>
      <c r="J14" s="8">
        <v>3.2229727866055624</v>
      </c>
    </row>
    <row r="15" spans="1:10" hidden="1" outlineLevel="1" x14ac:dyDescent="0.2">
      <c r="A15" t="s">
        <v>29</v>
      </c>
      <c r="B15" t="s">
        <v>39</v>
      </c>
      <c r="C15" t="s">
        <v>40</v>
      </c>
      <c r="D15" s="17">
        <v>3.9822511467767105</v>
      </c>
      <c r="E15" s="17">
        <v>3.2277993011185346</v>
      </c>
      <c r="F15" s="8">
        <v>4.0132217133441088</v>
      </c>
      <c r="G15" s="8">
        <v>6.8400342094466833</v>
      </c>
      <c r="H15" s="8">
        <v>7.5329223392115168</v>
      </c>
      <c r="I15" s="8">
        <v>2.8565377196304267</v>
      </c>
      <c r="J15" s="8">
        <v>2.3012914989541127</v>
      </c>
    </row>
    <row r="16" spans="1:10" hidden="1" outlineLevel="1" x14ac:dyDescent="0.2">
      <c r="A16" t="s">
        <v>30</v>
      </c>
      <c r="B16" t="s">
        <v>39</v>
      </c>
      <c r="C16" t="s">
        <v>40</v>
      </c>
      <c r="D16" s="17">
        <v>3.9822511467767105</v>
      </c>
      <c r="E16" s="17">
        <v>3.2277993011185346</v>
      </c>
      <c r="F16" s="8">
        <v>4.1936021706040112</v>
      </c>
      <c r="G16" s="8">
        <v>1.8738829643546571</v>
      </c>
      <c r="H16" s="8">
        <v>-3.1174302872260418E-2</v>
      </c>
      <c r="I16" s="8">
        <v>-1.662655559653154</v>
      </c>
      <c r="J16" s="8">
        <v>-1.8498817418732116</v>
      </c>
    </row>
    <row r="17" spans="1:10" hidden="1" outlineLevel="1" x14ac:dyDescent="0.2">
      <c r="A17" t="s">
        <v>31</v>
      </c>
      <c r="B17" t="s">
        <v>39</v>
      </c>
      <c r="C17" t="s">
        <v>40</v>
      </c>
      <c r="D17" s="17">
        <v>3.9822511467767105</v>
      </c>
      <c r="E17" s="17">
        <v>3.2277993011185346</v>
      </c>
      <c r="F17" s="8">
        <v>3.7107959123725367</v>
      </c>
      <c r="G17" s="8">
        <v>8.0064802374429682</v>
      </c>
      <c r="H17" s="8">
        <v>11.914193058616187</v>
      </c>
      <c r="I17" s="8">
        <v>3.5088687301566823</v>
      </c>
      <c r="J17" s="8">
        <v>1.7423957172854589</v>
      </c>
    </row>
    <row r="18" spans="1:10" hidden="1" outlineLevel="1" x14ac:dyDescent="0.2">
      <c r="A18" t="s">
        <v>32</v>
      </c>
      <c r="B18" t="s">
        <v>39</v>
      </c>
      <c r="C18" t="s">
        <v>40</v>
      </c>
      <c r="D18" s="17">
        <v>3.9822511467767105</v>
      </c>
      <c r="E18" s="17">
        <v>3.2277993011185346</v>
      </c>
      <c r="F18" s="8">
        <v>3.6351609504805498</v>
      </c>
      <c r="G18" s="8">
        <v>12.927889076321428</v>
      </c>
      <c r="H18" s="8">
        <v>18.57316807661309</v>
      </c>
      <c r="I18" s="8">
        <v>14.484627763994302</v>
      </c>
      <c r="J18" s="8">
        <v>9.0848111883621456</v>
      </c>
    </row>
    <row r="19" spans="1:10" hidden="1" outlineLevel="1" x14ac:dyDescent="0.2">
      <c r="A19" t="s">
        <v>33</v>
      </c>
      <c r="B19" t="s">
        <v>39</v>
      </c>
      <c r="C19" t="s">
        <v>40</v>
      </c>
      <c r="D19" s="17">
        <v>3.9822511467767105</v>
      </c>
      <c r="E19" s="17">
        <v>3.2277993011185346</v>
      </c>
      <c r="F19" s="8">
        <v>3.7715399911869287</v>
      </c>
      <c r="G19" s="8">
        <v>15.288070620190599</v>
      </c>
      <c r="H19" s="8">
        <v>23.836114047000621</v>
      </c>
      <c r="I19" s="8">
        <v>11.065441466559385</v>
      </c>
      <c r="J19" s="8">
        <v>7.5397267542921851</v>
      </c>
    </row>
    <row r="20" spans="1:10" collapsed="1" x14ac:dyDescent="0.2">
      <c r="D20" s="17"/>
      <c r="E20" s="17"/>
      <c r="F20" s="8"/>
      <c r="G20" s="8"/>
      <c r="H20" s="8"/>
      <c r="I20" s="8"/>
      <c r="J20" s="8"/>
    </row>
    <row r="21" spans="1:10" x14ac:dyDescent="0.2">
      <c r="D21" s="17"/>
      <c r="E21" s="17"/>
      <c r="F21" s="8"/>
      <c r="G21" s="8"/>
      <c r="H21" s="8"/>
      <c r="I21" s="8"/>
      <c r="J21" s="8"/>
    </row>
    <row r="22" spans="1:10" x14ac:dyDescent="0.2">
      <c r="A22" s="4" t="s">
        <v>56</v>
      </c>
      <c r="B22" s="12"/>
      <c r="C22" s="12"/>
      <c r="D22" s="18"/>
      <c r="E22" s="18"/>
      <c r="F22" s="13"/>
      <c r="G22" s="13"/>
      <c r="H22" s="13"/>
      <c r="I22" s="13"/>
      <c r="J22" s="13"/>
    </row>
    <row r="23" spans="1:10" x14ac:dyDescent="0.2">
      <c r="D23" s="17"/>
      <c r="E23" s="17"/>
      <c r="F23" s="8"/>
      <c r="G23" s="8"/>
      <c r="H23" s="8"/>
      <c r="I23" s="8"/>
      <c r="J23" s="8"/>
    </row>
    <row r="24" spans="1:10" x14ac:dyDescent="0.2">
      <c r="A24" t="s">
        <v>3</v>
      </c>
      <c r="B24" t="s">
        <v>39</v>
      </c>
      <c r="C24" t="s">
        <v>40</v>
      </c>
      <c r="D24" s="17">
        <f>SUMIFS(D$8:D$19,$A$8:$A$19,$A24)</f>
        <v>3.9822511467767105</v>
      </c>
      <c r="E24" s="17">
        <f t="shared" ref="E24:J25" si="0">SUMIFS(E$8:E$19,$A$8:$A$19,$A24)</f>
        <v>3.2277993011185346</v>
      </c>
      <c r="F24" s="8">
        <f t="shared" si="0"/>
        <v>3.5979597786427493</v>
      </c>
      <c r="G24" s="8">
        <f t="shared" si="0"/>
        <v>3.0989129859898945</v>
      </c>
      <c r="H24" s="8">
        <f t="shared" si="0"/>
        <v>2.3049227920748443</v>
      </c>
      <c r="I24" s="8">
        <f t="shared" si="0"/>
        <v>2.3001950199357726</v>
      </c>
      <c r="J24" s="8">
        <f t="shared" si="0"/>
        <v>2.3001939674482452</v>
      </c>
    </row>
    <row r="25" spans="1:10" x14ac:dyDescent="0.2">
      <c r="A25" t="s">
        <v>23</v>
      </c>
      <c r="B25" t="s">
        <v>39</v>
      </c>
      <c r="C25" t="s">
        <v>40</v>
      </c>
      <c r="D25" s="17">
        <f>SUMIFS(D$8:D$19,$A$8:$A$19,$A25)</f>
        <v>3.9822511467767105</v>
      </c>
      <c r="E25" s="17">
        <f t="shared" si="0"/>
        <v>3.2277993011185346</v>
      </c>
      <c r="F25" s="8">
        <f t="shared" si="0"/>
        <v>3.193537249693315</v>
      </c>
      <c r="G25" s="8">
        <f t="shared" si="0"/>
        <v>1.233997429840143</v>
      </c>
      <c r="H25" s="8">
        <f t="shared" si="0"/>
        <v>-1.4297265567540018E-2</v>
      </c>
      <c r="I25" s="8">
        <f t="shared" si="0"/>
        <v>-1.1279397815796988</v>
      </c>
      <c r="J25" s="8">
        <f t="shared" si="0"/>
        <v>-1.1812422874965225</v>
      </c>
    </row>
    <row r="26" spans="1:10" x14ac:dyDescent="0.2">
      <c r="A26" t="s">
        <v>34</v>
      </c>
      <c r="B26" t="s">
        <v>39</v>
      </c>
      <c r="C26" t="s">
        <v>40</v>
      </c>
      <c r="D26" s="17">
        <f>D25-D24</f>
        <v>0</v>
      </c>
      <c r="E26" s="17">
        <f t="shared" ref="E26:J26" si="1">E25-E24</f>
        <v>0</v>
      </c>
      <c r="F26" s="8">
        <f t="shared" si="1"/>
        <v>-0.40442252894943431</v>
      </c>
      <c r="G26" s="8">
        <f t="shared" si="1"/>
        <v>-1.8649155561497515</v>
      </c>
      <c r="H26" s="8">
        <f t="shared" si="1"/>
        <v>-2.3192200576423843</v>
      </c>
      <c r="I26" s="8">
        <f t="shared" si="1"/>
        <v>-3.4281348015154713</v>
      </c>
      <c r="J26" s="8">
        <f t="shared" si="1"/>
        <v>-3.4814362549447679</v>
      </c>
    </row>
    <row r="27" spans="1:10" x14ac:dyDescent="0.2">
      <c r="D27" s="17"/>
      <c r="E27" s="17"/>
      <c r="F27" s="8"/>
      <c r="G27" s="8"/>
      <c r="H27" s="8"/>
      <c r="I27" s="8"/>
      <c r="J27" s="8"/>
    </row>
    <row r="28" spans="1:10" x14ac:dyDescent="0.2">
      <c r="A28" t="s">
        <v>24</v>
      </c>
      <c r="B28" t="s">
        <v>39</v>
      </c>
      <c r="C28" t="s">
        <v>40</v>
      </c>
      <c r="D28" s="17">
        <f>SUMIFS(D$8:D$19,$A$8:$A$19,$A28)</f>
        <v>3.9822511467767105</v>
      </c>
      <c r="E28" s="17">
        <f t="shared" ref="E28:J29" si="2">SUMIFS(E$8:E$19,$A$8:$A$19,$A28)</f>
        <v>3.2277993011185346</v>
      </c>
      <c r="F28" s="8">
        <f t="shared" si="2"/>
        <v>3.5893077547437517</v>
      </c>
      <c r="G28" s="8">
        <f t="shared" si="2"/>
        <v>3.0775493048597191</v>
      </c>
      <c r="H28" s="8">
        <f t="shared" si="2"/>
        <v>2.300828555452588</v>
      </c>
      <c r="I28" s="8">
        <f t="shared" si="2"/>
        <v>2.3008835295852297</v>
      </c>
      <c r="J28" s="8">
        <f t="shared" si="2"/>
        <v>2.3008835295852297</v>
      </c>
    </row>
    <row r="29" spans="1:10" x14ac:dyDescent="0.2">
      <c r="A29" t="s">
        <v>25</v>
      </c>
      <c r="B29" t="s">
        <v>39</v>
      </c>
      <c r="C29" t="s">
        <v>40</v>
      </c>
      <c r="D29" s="17">
        <f>SUMIFS(D$8:D$19,$A$8:$A$19,$A29)</f>
        <v>3.9822511467767105</v>
      </c>
      <c r="E29" s="17">
        <f t="shared" si="2"/>
        <v>3.2277993011185346</v>
      </c>
      <c r="F29" s="8">
        <f t="shared" si="2"/>
        <v>3.3125493404797686</v>
      </c>
      <c r="G29" s="8">
        <f t="shared" si="2"/>
        <v>-4.3747395670741485E-2</v>
      </c>
      <c r="H29" s="8">
        <f t="shared" si="2"/>
        <v>-1.2715136397791484</v>
      </c>
      <c r="I29" s="8">
        <f t="shared" si="2"/>
        <v>-1.7870100943148648</v>
      </c>
      <c r="J29" s="8">
        <f t="shared" si="2"/>
        <v>-1.8501134849848919</v>
      </c>
    </row>
    <row r="30" spans="1:10" x14ac:dyDescent="0.2">
      <c r="A30" t="s">
        <v>37</v>
      </c>
      <c r="B30" t="s">
        <v>39</v>
      </c>
      <c r="C30" t="s">
        <v>40</v>
      </c>
      <c r="D30" s="17">
        <f>D29-D28</f>
        <v>0</v>
      </c>
      <c r="E30" s="17">
        <f t="shared" ref="E30:J30" si="3">E29-E28</f>
        <v>0</v>
      </c>
      <c r="F30" s="8">
        <f t="shared" si="3"/>
        <v>-0.27675841426398318</v>
      </c>
      <c r="G30" s="8">
        <f t="shared" si="3"/>
        <v>-3.1212967005304604</v>
      </c>
      <c r="H30" s="8">
        <f t="shared" si="3"/>
        <v>-3.5723421952317365</v>
      </c>
      <c r="I30" s="8">
        <f t="shared" si="3"/>
        <v>-4.0878936239000945</v>
      </c>
      <c r="J30" s="8">
        <f t="shared" si="3"/>
        <v>-4.1509970145701214</v>
      </c>
    </row>
    <row r="31" spans="1:10" x14ac:dyDescent="0.2">
      <c r="D31" s="17"/>
      <c r="E31" s="17"/>
      <c r="F31" s="8"/>
      <c r="G31" s="8"/>
      <c r="H31" s="8"/>
      <c r="I31" s="8"/>
      <c r="J31" s="8"/>
    </row>
    <row r="32" spans="1:10" x14ac:dyDescent="0.2">
      <c r="A32" t="s">
        <v>24</v>
      </c>
      <c r="B32" t="s">
        <v>39</v>
      </c>
      <c r="C32" t="s">
        <v>40</v>
      </c>
      <c r="D32" s="17">
        <f>SUMIFS(D$8:D$19,$A$8:$A$19,$A32)</f>
        <v>3.9822511467767105</v>
      </c>
      <c r="E32" s="17">
        <f t="shared" ref="E32:J33" si="4">SUMIFS(E$8:E$19,$A$8:$A$19,$A32)</f>
        <v>3.2277993011185346</v>
      </c>
      <c r="F32" s="8">
        <f t="shared" si="4"/>
        <v>3.5893077547437517</v>
      </c>
      <c r="G32" s="8">
        <f t="shared" si="4"/>
        <v>3.0775493048597191</v>
      </c>
      <c r="H32" s="8">
        <f t="shared" si="4"/>
        <v>2.300828555452588</v>
      </c>
      <c r="I32" s="8">
        <f t="shared" si="4"/>
        <v>2.3008835295852297</v>
      </c>
      <c r="J32" s="8">
        <f t="shared" si="4"/>
        <v>2.3008835295852297</v>
      </c>
    </row>
    <row r="33" spans="1:10" x14ac:dyDescent="0.2">
      <c r="A33" t="s">
        <v>26</v>
      </c>
      <c r="B33" t="s">
        <v>39</v>
      </c>
      <c r="C33" t="s">
        <v>40</v>
      </c>
      <c r="D33" s="17">
        <f>SUMIFS(D$8:D$19,$A$8:$A$19,$A33)</f>
        <v>3.9822511467767105</v>
      </c>
      <c r="E33" s="17">
        <f t="shared" si="4"/>
        <v>3.2277993011185346</v>
      </c>
      <c r="F33" s="8">
        <f t="shared" si="4"/>
        <v>3.7107959123725367</v>
      </c>
      <c r="G33" s="8">
        <f t="shared" si="4"/>
        <v>4.3563881774176298</v>
      </c>
      <c r="H33" s="8">
        <f t="shared" si="4"/>
        <v>5.3102620122775175</v>
      </c>
      <c r="I33" s="8">
        <f t="shared" si="4"/>
        <v>1.9175819421787792</v>
      </c>
      <c r="J33" s="8">
        <f t="shared" si="4"/>
        <v>1.3543570133955727</v>
      </c>
    </row>
    <row r="34" spans="1:10" x14ac:dyDescent="0.2">
      <c r="A34" t="s">
        <v>36</v>
      </c>
      <c r="B34" t="s">
        <v>39</v>
      </c>
      <c r="C34" t="s">
        <v>40</v>
      </c>
      <c r="D34" s="17">
        <f>D33-D32</f>
        <v>0</v>
      </c>
      <c r="E34" s="17">
        <f t="shared" ref="E34:J34" si="5">E33-E32</f>
        <v>0</v>
      </c>
      <c r="F34" s="8">
        <f t="shared" si="5"/>
        <v>0.12148815762878495</v>
      </c>
      <c r="G34" s="8">
        <f t="shared" si="5"/>
        <v>1.2788388725579107</v>
      </c>
      <c r="H34" s="8">
        <f t="shared" si="5"/>
        <v>3.0094334568249295</v>
      </c>
      <c r="I34" s="8">
        <f t="shared" si="5"/>
        <v>-0.38330158740645048</v>
      </c>
      <c r="J34" s="8">
        <f t="shared" si="5"/>
        <v>-0.946526516189657</v>
      </c>
    </row>
    <row r="35" spans="1:10" x14ac:dyDescent="0.2">
      <c r="D35" s="17"/>
      <c r="E35" s="17"/>
      <c r="F35" s="8"/>
      <c r="G35" s="8"/>
      <c r="H35" s="8"/>
      <c r="I35" s="8"/>
      <c r="J35" s="8"/>
    </row>
    <row r="36" spans="1:10" x14ac:dyDescent="0.2">
      <c r="A36" t="s">
        <v>27</v>
      </c>
      <c r="B36" t="s">
        <v>39</v>
      </c>
      <c r="C36" t="s">
        <v>40</v>
      </c>
      <c r="D36" s="17">
        <f>SUMIFS(D$8:D$19,$A$8:$A$19,$A36)</f>
        <v>3.9822511467767105</v>
      </c>
      <c r="E36" s="17">
        <f t="shared" ref="E36:J37" si="6">SUMIFS(E$8:E$19,$A$8:$A$19,$A36)</f>
        <v>3.2277993011185346</v>
      </c>
      <c r="F36" s="8">
        <f t="shared" si="6"/>
        <v>3.6456042781461404</v>
      </c>
      <c r="G36" s="8">
        <f t="shared" si="6"/>
        <v>6.5026139240365062</v>
      </c>
      <c r="H36" s="8">
        <f t="shared" si="6"/>
        <v>10.752729212724621</v>
      </c>
      <c r="I36" s="8">
        <f t="shared" si="6"/>
        <v>4.1488215030592546</v>
      </c>
      <c r="J36" s="8">
        <f t="shared" si="6"/>
        <v>2.804903000452029</v>
      </c>
    </row>
    <row r="37" spans="1:10" x14ac:dyDescent="0.2">
      <c r="A37" t="s">
        <v>28</v>
      </c>
      <c r="B37" t="s">
        <v>39</v>
      </c>
      <c r="C37" t="s">
        <v>40</v>
      </c>
      <c r="D37" s="17">
        <f>SUMIFS(D$8:D$19,$A$8:$A$19,$A37)</f>
        <v>3.9822511467767105</v>
      </c>
      <c r="E37" s="17">
        <f t="shared" si="6"/>
        <v>3.2277993011185346</v>
      </c>
      <c r="F37" s="8">
        <f t="shared" si="6"/>
        <v>3.7107959123725367</v>
      </c>
      <c r="G37" s="8">
        <f t="shared" si="6"/>
        <v>3.0125133490587013</v>
      </c>
      <c r="H37" s="8">
        <f t="shared" si="6"/>
        <v>6.214401981857085</v>
      </c>
      <c r="I37" s="8">
        <f t="shared" si="6"/>
        <v>4.2985865271560302</v>
      </c>
      <c r="J37" s="8">
        <f t="shared" si="6"/>
        <v>3.2229727866055624</v>
      </c>
    </row>
    <row r="38" spans="1:10" x14ac:dyDescent="0.2">
      <c r="A38" t="s">
        <v>36</v>
      </c>
      <c r="B38" t="s">
        <v>39</v>
      </c>
      <c r="C38" t="s">
        <v>40</v>
      </c>
      <c r="D38" s="17">
        <f>D37-D36</f>
        <v>0</v>
      </c>
      <c r="E38" s="17">
        <f t="shared" ref="E38:J38" si="7">E37-E36</f>
        <v>0</v>
      </c>
      <c r="F38" s="8">
        <f t="shared" si="7"/>
        <v>6.5191634226396289E-2</v>
      </c>
      <c r="G38" s="8">
        <f t="shared" si="7"/>
        <v>-3.4901005749778049</v>
      </c>
      <c r="H38" s="8">
        <f t="shared" si="7"/>
        <v>-4.5383272308675355</v>
      </c>
      <c r="I38" s="8">
        <f t="shared" si="7"/>
        <v>0.14976502409677561</v>
      </c>
      <c r="J38" s="8">
        <f t="shared" si="7"/>
        <v>0.41806978615353341</v>
      </c>
    </row>
    <row r="39" spans="1:10" x14ac:dyDescent="0.2">
      <c r="D39" s="17"/>
      <c r="E39" s="17"/>
      <c r="F39" s="8"/>
      <c r="G39" s="8"/>
      <c r="H39" s="8"/>
      <c r="I39" s="8"/>
      <c r="J39" s="8"/>
    </row>
    <row r="40" spans="1:10" x14ac:dyDescent="0.2">
      <c r="A40" t="s">
        <v>29</v>
      </c>
      <c r="B40" t="s">
        <v>39</v>
      </c>
      <c r="C40" t="s">
        <v>40</v>
      </c>
      <c r="D40" s="17">
        <f>SUMIFS(D$8:D$19,$A$8:$A$19,$A40)</f>
        <v>3.9822511467767105</v>
      </c>
      <c r="E40" s="17">
        <f t="shared" ref="E40:J41" si="8">SUMIFS(E$8:E$19,$A$8:$A$19,$A40)</f>
        <v>3.2277993011185346</v>
      </c>
      <c r="F40" s="8">
        <f t="shared" si="8"/>
        <v>4.0132217133441088</v>
      </c>
      <c r="G40" s="8">
        <f t="shared" si="8"/>
        <v>6.8400342094466833</v>
      </c>
      <c r="H40" s="8">
        <f t="shared" si="8"/>
        <v>7.5329223392115168</v>
      </c>
      <c r="I40" s="8">
        <f t="shared" si="8"/>
        <v>2.8565377196304267</v>
      </c>
      <c r="J40" s="8">
        <f t="shared" si="8"/>
        <v>2.3012914989541127</v>
      </c>
    </row>
    <row r="41" spans="1:10" x14ac:dyDescent="0.2">
      <c r="A41" t="s">
        <v>30</v>
      </c>
      <c r="B41" t="s">
        <v>39</v>
      </c>
      <c r="C41" t="s">
        <v>40</v>
      </c>
      <c r="D41" s="17">
        <f>SUMIFS(D$8:D$19,$A$8:$A$19,$A41)</f>
        <v>3.9822511467767105</v>
      </c>
      <c r="E41" s="17">
        <f t="shared" si="8"/>
        <v>3.2277993011185346</v>
      </c>
      <c r="F41" s="8">
        <f t="shared" si="8"/>
        <v>4.1936021706040112</v>
      </c>
      <c r="G41" s="8">
        <f t="shared" si="8"/>
        <v>1.8738829643546571</v>
      </c>
      <c r="H41" s="8">
        <f t="shared" si="8"/>
        <v>-3.1174302872260418E-2</v>
      </c>
      <c r="I41" s="8">
        <f t="shared" si="8"/>
        <v>-1.662655559653154</v>
      </c>
      <c r="J41" s="8">
        <f t="shared" si="8"/>
        <v>-1.8498817418732116</v>
      </c>
    </row>
    <row r="42" spans="1:10" x14ac:dyDescent="0.2">
      <c r="A42" t="s">
        <v>37</v>
      </c>
      <c r="B42" t="s">
        <v>39</v>
      </c>
      <c r="C42" t="s">
        <v>40</v>
      </c>
      <c r="D42" s="17">
        <f>D41-D40</f>
        <v>0</v>
      </c>
      <c r="E42" s="17">
        <f t="shared" ref="E42:J42" si="9">E41-E40</f>
        <v>0</v>
      </c>
      <c r="F42" s="8">
        <f t="shared" si="9"/>
        <v>0.18038045725990237</v>
      </c>
      <c r="G42" s="8">
        <f t="shared" si="9"/>
        <v>-4.9661512450920267</v>
      </c>
      <c r="H42" s="8">
        <f t="shared" si="9"/>
        <v>-7.5640966420837774</v>
      </c>
      <c r="I42" s="8">
        <f t="shared" si="9"/>
        <v>-4.5191932792835807</v>
      </c>
      <c r="J42" s="8">
        <f t="shared" si="9"/>
        <v>-4.1511732408273243</v>
      </c>
    </row>
    <row r="43" spans="1:10" x14ac:dyDescent="0.2">
      <c r="D43" s="17"/>
      <c r="E43" s="17"/>
      <c r="F43" s="8"/>
      <c r="G43" s="8"/>
      <c r="H43" s="8"/>
      <c r="I43" s="8"/>
      <c r="J43" s="8"/>
    </row>
    <row r="44" spans="1:10" x14ac:dyDescent="0.2">
      <c r="A44" t="s">
        <v>29</v>
      </c>
      <c r="B44" t="s">
        <v>39</v>
      </c>
      <c r="C44" t="s">
        <v>40</v>
      </c>
      <c r="D44" s="17">
        <f>SUMIFS(D$8:D$19,$A$8:$A$19,$A44)</f>
        <v>3.9822511467767105</v>
      </c>
      <c r="E44" s="17">
        <f t="shared" ref="E44:J45" si="10">SUMIFS(E$8:E$19,$A$8:$A$19,$A44)</f>
        <v>3.2277993011185346</v>
      </c>
      <c r="F44" s="8">
        <f t="shared" si="10"/>
        <v>4.0132217133441088</v>
      </c>
      <c r="G44" s="8">
        <f t="shared" si="10"/>
        <v>6.8400342094466833</v>
      </c>
      <c r="H44" s="8">
        <f t="shared" si="10"/>
        <v>7.5329223392115168</v>
      </c>
      <c r="I44" s="8">
        <f t="shared" si="10"/>
        <v>2.8565377196304267</v>
      </c>
      <c r="J44" s="8">
        <f t="shared" si="10"/>
        <v>2.3012914989541127</v>
      </c>
    </row>
    <row r="45" spans="1:10" x14ac:dyDescent="0.2">
      <c r="A45" t="s">
        <v>31</v>
      </c>
      <c r="B45" t="s">
        <v>39</v>
      </c>
      <c r="C45" t="s">
        <v>40</v>
      </c>
      <c r="D45" s="17">
        <f>SUMIFS(D$8:D$19,$A$8:$A$19,$A45)</f>
        <v>3.9822511467767105</v>
      </c>
      <c r="E45" s="17">
        <f t="shared" si="10"/>
        <v>3.2277993011185346</v>
      </c>
      <c r="F45" s="8">
        <f t="shared" si="10"/>
        <v>3.7107959123725367</v>
      </c>
      <c r="G45" s="8">
        <f t="shared" si="10"/>
        <v>8.0064802374429682</v>
      </c>
      <c r="H45" s="8">
        <f t="shared" si="10"/>
        <v>11.914193058616187</v>
      </c>
      <c r="I45" s="8">
        <f t="shared" si="10"/>
        <v>3.5088687301566823</v>
      </c>
      <c r="J45" s="8">
        <f t="shared" si="10"/>
        <v>1.7423957172854589</v>
      </c>
    </row>
    <row r="46" spans="1:10" x14ac:dyDescent="0.2">
      <c r="A46" t="s">
        <v>36</v>
      </c>
      <c r="B46" t="s">
        <v>39</v>
      </c>
      <c r="C46" t="s">
        <v>40</v>
      </c>
      <c r="D46" s="17">
        <f>D45-D44</f>
        <v>0</v>
      </c>
      <c r="E46" s="17">
        <f t="shared" ref="E46:J46" si="11">E45-E44</f>
        <v>0</v>
      </c>
      <c r="F46" s="8">
        <f t="shared" si="11"/>
        <v>-0.30242580097157212</v>
      </c>
      <c r="G46" s="8">
        <f t="shared" si="11"/>
        <v>1.1664460279962849</v>
      </c>
      <c r="H46" s="8">
        <f t="shared" si="11"/>
        <v>4.3812707194046698</v>
      </c>
      <c r="I46" s="8">
        <f t="shared" si="11"/>
        <v>0.65233101052625564</v>
      </c>
      <c r="J46" s="8">
        <f t="shared" si="11"/>
        <v>-0.55889578166865372</v>
      </c>
    </row>
    <row r="47" spans="1:10" x14ac:dyDescent="0.2">
      <c r="D47" s="17"/>
      <c r="E47" s="17"/>
      <c r="F47" s="8"/>
      <c r="G47" s="8"/>
      <c r="H47" s="8"/>
      <c r="I47" s="8"/>
      <c r="J47" s="8"/>
    </row>
    <row r="48" spans="1:10" x14ac:dyDescent="0.2">
      <c r="A48" t="s">
        <v>32</v>
      </c>
      <c r="B48" t="s">
        <v>39</v>
      </c>
      <c r="C48" t="s">
        <v>40</v>
      </c>
      <c r="D48" s="17">
        <f>SUMIFS(D$8:D$19,$A$8:$A$19,$A48)</f>
        <v>3.9822511467767105</v>
      </c>
      <c r="E48" s="17">
        <f t="shared" ref="E48:J49" si="12">SUMIFS(E$8:E$19,$A$8:$A$19,$A48)</f>
        <v>3.2277993011185346</v>
      </c>
      <c r="F48" s="8">
        <f t="shared" si="12"/>
        <v>3.6351609504805498</v>
      </c>
      <c r="G48" s="8">
        <f t="shared" si="12"/>
        <v>12.927889076321428</v>
      </c>
      <c r="H48" s="8">
        <f t="shared" si="12"/>
        <v>18.57316807661309</v>
      </c>
      <c r="I48" s="8">
        <f t="shared" si="12"/>
        <v>14.484627763994302</v>
      </c>
      <c r="J48" s="8">
        <f t="shared" si="12"/>
        <v>9.0848111883621456</v>
      </c>
    </row>
    <row r="49" spans="1:10" x14ac:dyDescent="0.2">
      <c r="A49" t="s">
        <v>33</v>
      </c>
      <c r="B49" t="s">
        <v>39</v>
      </c>
      <c r="C49" t="s">
        <v>40</v>
      </c>
      <c r="D49" s="17">
        <f>SUMIFS(D$8:D$19,$A$8:$A$19,$A49)</f>
        <v>3.9822511467767105</v>
      </c>
      <c r="E49" s="17">
        <f t="shared" si="12"/>
        <v>3.2277993011185346</v>
      </c>
      <c r="F49" s="8">
        <f t="shared" si="12"/>
        <v>3.7715399911869287</v>
      </c>
      <c r="G49" s="8">
        <f t="shared" si="12"/>
        <v>15.288070620190599</v>
      </c>
      <c r="H49" s="8">
        <f t="shared" si="12"/>
        <v>23.836114047000621</v>
      </c>
      <c r="I49" s="8">
        <f t="shared" si="12"/>
        <v>11.065441466559385</v>
      </c>
      <c r="J49" s="8">
        <f t="shared" si="12"/>
        <v>7.5397267542921851</v>
      </c>
    </row>
    <row r="50" spans="1:10" x14ac:dyDescent="0.2">
      <c r="A50" t="s">
        <v>35</v>
      </c>
      <c r="B50" t="s">
        <v>39</v>
      </c>
      <c r="C50" t="s">
        <v>40</v>
      </c>
      <c r="D50" s="17">
        <f>D49-D48</f>
        <v>0</v>
      </c>
      <c r="E50" s="17">
        <f t="shared" ref="E50:I50" si="13">E49-E48</f>
        <v>0</v>
      </c>
      <c r="F50" s="8">
        <f t="shared" si="13"/>
        <v>0.13637904070637896</v>
      </c>
      <c r="G50" s="8">
        <f t="shared" si="13"/>
        <v>2.3601815438691709</v>
      </c>
      <c r="H50" s="8">
        <f t="shared" si="13"/>
        <v>5.2629459703875305</v>
      </c>
      <c r="I50" s="8">
        <f t="shared" si="13"/>
        <v>-3.4191862974349174</v>
      </c>
      <c r="J50" s="8">
        <f>J49-J48</f>
        <v>-1.5450844340699605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E234149C7A384E9DC446F189F7B9FD" ma:contentTypeVersion="14" ma:contentTypeDescription="Ein neues Dokument erstellen." ma:contentTypeScope="" ma:versionID="1a0e42f5eff066e36842c38dfeb55f29">
  <xsd:schema xmlns:xsd="http://www.w3.org/2001/XMLSchema" xmlns:xs="http://www.w3.org/2001/XMLSchema" xmlns:p="http://schemas.microsoft.com/office/2006/metadata/properties" xmlns:ns2="7d430aaa-5e2f-4913-8afe-28c0ce2d141d" xmlns:ns3="b9425787-f706-4f21-a0ab-60abc843f550" targetNamespace="http://schemas.microsoft.com/office/2006/metadata/properties" ma:root="true" ma:fieldsID="8c29ce1e21cebbbaef3ae14be9971af9" ns2:_="" ns3:_="">
    <xsd:import namespace="7d430aaa-5e2f-4913-8afe-28c0ce2d141d"/>
    <xsd:import namespace="b9425787-f706-4f21-a0ab-60abc843f5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30aaa-5e2f-4913-8afe-28c0ce2d14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526ca976-79c5-4362-b940-8156dbd1f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25787-f706-4f21-a0ab-60abc843f5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54e8109-b5fc-4267-9381-b554f347c632}" ma:internalName="TaxCatchAll" ma:showField="CatchAllData" ma:web="b9425787-f706-4f21-a0ab-60abc843f5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430aaa-5e2f-4913-8afe-28c0ce2d141d">
      <Terms xmlns="http://schemas.microsoft.com/office/infopath/2007/PartnerControls"/>
    </lcf76f155ced4ddcb4097134ff3c332f>
    <TaxCatchAll xmlns="b9425787-f706-4f21-a0ab-60abc843f550" xsi:nil="true"/>
  </documentManagement>
</p:properties>
</file>

<file path=customXml/itemProps1.xml><?xml version="1.0" encoding="utf-8"?>
<ds:datastoreItem xmlns:ds="http://schemas.openxmlformats.org/officeDocument/2006/customXml" ds:itemID="{B1F1616E-6724-4481-82C6-024F524120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3D027-0D6A-40BE-A2FF-96D274257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430aaa-5e2f-4913-8afe-28c0ce2d141d"/>
    <ds:schemaRef ds:uri="b9425787-f706-4f21-a0ab-60abc843f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514E2-3DAD-462A-B00A-66AC884004CD}">
  <ds:schemaRefs>
    <ds:schemaRef ds:uri="http://schemas.microsoft.com/office/2006/metadata/properties"/>
    <ds:schemaRef ds:uri="http://schemas.microsoft.com/office/infopath/2007/PartnerControls"/>
    <ds:schemaRef ds:uri="7d430aaa-5e2f-4913-8afe-28c0ce2d141d"/>
    <ds:schemaRef ds:uri="b9425787-f706-4f21-a0ab-60abc843f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Daten und Datenverarbeitung &gt;&gt;&gt;</vt:lpstr>
      <vt:lpstr>Stromverbrauch</vt:lpstr>
      <vt:lpstr>Stromerzeugung insgesamt</vt:lpstr>
      <vt:lpstr>Installierte Leistung</vt:lpstr>
      <vt:lpstr>Stromerzeugung nach ET</vt:lpstr>
      <vt:lpstr>Fernwaermeverbrauch</vt:lpstr>
      <vt:lpstr>Fernwaermeerzeugung insgesamt</vt:lpstr>
      <vt:lpstr>Fernwaermeerzeugung nach ET</vt:lpstr>
      <vt:lpstr>THG-Emissionen</vt:lpstr>
      <vt:lpstr>Überblick &gt;&gt;&gt;</vt:lpstr>
      <vt:lpstr>Übersicht Strom</vt:lpstr>
      <vt:lpstr>Übersicht Fernwärme</vt:lpstr>
      <vt:lpstr>Übersicht THG-Emissionen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Brutsche, Andreas</dc:creator>
  <cp:lastModifiedBy>Christian Wessalowski</cp:lastModifiedBy>
  <dcterms:created xsi:type="dcterms:W3CDTF">2025-07-09T14:29:21Z</dcterms:created>
  <dcterms:modified xsi:type="dcterms:W3CDTF">2026-03-23T06:25:01Z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0x01010074E234149C7A384E9DC446F189F7B9FD</vt:lpwstr>
  </property>
</Properties>
</file>